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36" activeTab="5"/>
  </bookViews>
  <sheets>
    <sheet name="замеры по трансформ. июнь 2015" sheetId="2" r:id="rId1"/>
    <sheet name="замеры по трансформ. дек. 2015" sheetId="3" r:id="rId2"/>
    <sheet name="замеры по трансформ. июнь 2016" sheetId="1" r:id="rId3"/>
    <sheet name="Мощность P,Q июнь 2015" sheetId="5" r:id="rId4"/>
    <sheet name="Мощность P,Q дек.2015" sheetId="4" r:id="rId5"/>
    <sheet name="Мощность P,Q июль 2016" sheetId="6" r:id="rId6"/>
  </sheets>
  <externalReferences>
    <externalReference r:id="rId7"/>
    <externalReference r:id="rId8"/>
    <externalReference r:id="rId9"/>
  </externalReferences>
  <calcPr calcId="125725"/>
</workbook>
</file>

<file path=xl/calcChain.xml><?xml version="1.0" encoding="utf-8"?>
<calcChain xmlns="http://schemas.openxmlformats.org/spreadsheetml/2006/main">
  <c r="D31" i="6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D8"/>
  <c r="D32"/>
  <c r="C8"/>
  <c r="C32"/>
  <c r="CX39" i="1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CX38"/>
  <c r="CW38"/>
  <c r="CW40"/>
  <c r="CV38"/>
  <c r="CV40"/>
  <c r="CU38"/>
  <c r="CU40"/>
  <c r="CT38"/>
  <c r="CS38"/>
  <c r="CS40"/>
  <c r="CR38"/>
  <c r="CR40"/>
  <c r="CQ38"/>
  <c r="CQ40"/>
  <c r="CP38"/>
  <c r="CO38"/>
  <c r="CO40"/>
  <c r="CN38"/>
  <c r="CN40"/>
  <c r="CM38"/>
  <c r="CM40"/>
  <c r="CL38"/>
  <c r="CK38"/>
  <c r="CK40"/>
  <c r="CJ38"/>
  <c r="CJ40"/>
  <c r="CI38"/>
  <c r="CI40"/>
  <c r="CH38"/>
  <c r="CG38"/>
  <c r="CG40"/>
  <c r="CF38"/>
  <c r="CF40"/>
  <c r="CE38"/>
  <c r="CE40"/>
  <c r="CD38"/>
  <c r="CC38"/>
  <c r="CC40"/>
  <c r="CB38"/>
  <c r="CB40"/>
  <c r="CA38"/>
  <c r="CA40"/>
  <c r="BZ38"/>
  <c r="BY38"/>
  <c r="BY40"/>
  <c r="BX38"/>
  <c r="BX40"/>
  <c r="BW38"/>
  <c r="BW40"/>
  <c r="BV38"/>
  <c r="BU38"/>
  <c r="BU40"/>
  <c r="BT38"/>
  <c r="BT40"/>
  <c r="BS38"/>
  <c r="BS40"/>
  <c r="BR38"/>
  <c r="BQ38"/>
  <c r="BQ40"/>
  <c r="BP38"/>
  <c r="BP40"/>
  <c r="BO38"/>
  <c r="BO40"/>
  <c r="BN38"/>
  <c r="BM38"/>
  <c r="BM40"/>
  <c r="BL38"/>
  <c r="BL40"/>
  <c r="BK38"/>
  <c r="BK40"/>
  <c r="BJ38"/>
  <c r="BI38"/>
  <c r="BI40"/>
  <c r="BI41"/>
  <c r="BH38"/>
  <c r="BH40"/>
  <c r="BG38"/>
  <c r="BG40"/>
  <c r="BF38"/>
  <c r="BE38"/>
  <c r="BE40"/>
  <c r="BD38"/>
  <c r="BD40"/>
  <c r="BC38"/>
  <c r="BC40"/>
  <c r="BB38"/>
  <c r="BA38"/>
  <c r="BA40"/>
  <c r="AZ38"/>
  <c r="AZ40"/>
  <c r="AY38"/>
  <c r="AY40"/>
  <c r="AX38"/>
  <c r="AW38"/>
  <c r="AW40"/>
  <c r="AV38"/>
  <c r="AV40"/>
  <c r="AU38"/>
  <c r="AU40"/>
  <c r="AT38"/>
  <c r="AS38"/>
  <c r="AS40"/>
  <c r="AR38"/>
  <c r="AR40"/>
  <c r="AQ38"/>
  <c r="AQ40"/>
  <c r="AP38"/>
  <c r="AO38"/>
  <c r="AO40"/>
  <c r="AN38"/>
  <c r="AN40"/>
  <c r="AM38"/>
  <c r="AM40"/>
  <c r="AL38"/>
  <c r="AK38"/>
  <c r="AK40"/>
  <c r="AJ38"/>
  <c r="AJ40"/>
  <c r="AI38"/>
  <c r="AI40"/>
  <c r="AH38"/>
  <c r="AG38"/>
  <c r="AG40"/>
  <c r="AF38"/>
  <c r="AF40"/>
  <c r="AE38"/>
  <c r="AE40"/>
  <c r="AD38"/>
  <c r="AC38"/>
  <c r="AC40"/>
  <c r="AB38"/>
  <c r="AB40"/>
  <c r="AA38"/>
  <c r="AA40"/>
  <c r="Z38"/>
  <c r="Y38"/>
  <c r="Y40"/>
  <c r="X38"/>
  <c r="X40"/>
  <c r="W38"/>
  <c r="W40"/>
  <c r="V38"/>
  <c r="U38"/>
  <c r="U40"/>
  <c r="T38"/>
  <c r="T40"/>
  <c r="S38"/>
  <c r="S40"/>
  <c r="R38"/>
  <c r="Q38"/>
  <c r="Q40"/>
  <c r="P38"/>
  <c r="P40"/>
  <c r="O38"/>
  <c r="O40"/>
  <c r="N38"/>
  <c r="M38"/>
  <c r="M40"/>
  <c r="L38"/>
  <c r="L40"/>
  <c r="K38"/>
  <c r="K40"/>
  <c r="J38"/>
  <c r="I38"/>
  <c r="I40"/>
  <c r="H38"/>
  <c r="H40"/>
  <c r="G38"/>
  <c r="G40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CX35"/>
  <c r="CW35"/>
  <c r="CW37"/>
  <c r="CW41"/>
  <c r="CV35"/>
  <c r="CV37"/>
  <c r="CV41"/>
  <c r="CU35"/>
  <c r="CU37"/>
  <c r="CU41"/>
  <c r="CT35"/>
  <c r="CS35"/>
  <c r="CS37"/>
  <c r="CS41"/>
  <c r="CR35"/>
  <c r="CR37"/>
  <c r="CR41"/>
  <c r="CQ35"/>
  <c r="CQ37"/>
  <c r="CQ41"/>
  <c r="CP35"/>
  <c r="CO35"/>
  <c r="CO37"/>
  <c r="CO41"/>
  <c r="CN35"/>
  <c r="CN37"/>
  <c r="CN41"/>
  <c r="CM35"/>
  <c r="CM37"/>
  <c r="CM41"/>
  <c r="CL35"/>
  <c r="CK35"/>
  <c r="CK37"/>
  <c r="CK41"/>
  <c r="CJ35"/>
  <c r="CJ37"/>
  <c r="CJ41"/>
  <c r="CI35"/>
  <c r="CI37"/>
  <c r="CI41"/>
  <c r="CH35"/>
  <c r="CG35"/>
  <c r="CG37"/>
  <c r="CG41"/>
  <c r="CF35"/>
  <c r="CF37"/>
  <c r="CF41"/>
  <c r="CE35"/>
  <c r="CE37"/>
  <c r="CE41"/>
  <c r="CD35"/>
  <c r="CC35"/>
  <c r="CC37"/>
  <c r="CC41"/>
  <c r="CB35"/>
  <c r="CB37"/>
  <c r="CB41"/>
  <c r="CA35"/>
  <c r="CA37"/>
  <c r="CA41"/>
  <c r="BZ35"/>
  <c r="BY35"/>
  <c r="BY37"/>
  <c r="BY41"/>
  <c r="BX35"/>
  <c r="BX37"/>
  <c r="BX41"/>
  <c r="BW35"/>
  <c r="BW37"/>
  <c r="BW41"/>
  <c r="BV35"/>
  <c r="BU35"/>
  <c r="BU37"/>
  <c r="BU41"/>
  <c r="BT35"/>
  <c r="BT37"/>
  <c r="BT41"/>
  <c r="BS35"/>
  <c r="BS37"/>
  <c r="BS41"/>
  <c r="BR35"/>
  <c r="BQ35"/>
  <c r="BQ37"/>
  <c r="BQ41"/>
  <c r="BP35"/>
  <c r="BP37"/>
  <c r="BP41"/>
  <c r="BO35"/>
  <c r="BO37"/>
  <c r="BO41"/>
  <c r="BN35"/>
  <c r="BM35"/>
  <c r="BM37"/>
  <c r="BM41"/>
  <c r="BL35"/>
  <c r="BL37"/>
  <c r="BL41"/>
  <c r="BK35"/>
  <c r="BK37"/>
  <c r="BK41"/>
  <c r="BJ35"/>
  <c r="BI35"/>
  <c r="BH35"/>
  <c r="BH37"/>
  <c r="BH41"/>
  <c r="BG35"/>
  <c r="BG37"/>
  <c r="BG41"/>
  <c r="BF35"/>
  <c r="BE35"/>
  <c r="BE37"/>
  <c r="BE41"/>
  <c r="BD35"/>
  <c r="BD37"/>
  <c r="BD41"/>
  <c r="BC35"/>
  <c r="BC37"/>
  <c r="BC41"/>
  <c r="BB35"/>
  <c r="BA35"/>
  <c r="BA37"/>
  <c r="BA41"/>
  <c r="AZ35"/>
  <c r="AZ37"/>
  <c r="AZ41"/>
  <c r="AY35"/>
  <c r="AY37"/>
  <c r="AY41"/>
  <c r="AX35"/>
  <c r="AW35"/>
  <c r="AW37"/>
  <c r="AW41"/>
  <c r="AV35"/>
  <c r="AV37"/>
  <c r="AV41"/>
  <c r="AU35"/>
  <c r="AU37"/>
  <c r="AU41"/>
  <c r="AT35"/>
  <c r="AS35"/>
  <c r="AS37"/>
  <c r="AS41"/>
  <c r="AR35"/>
  <c r="AR37"/>
  <c r="AR41"/>
  <c r="AQ35"/>
  <c r="AQ37"/>
  <c r="AQ41"/>
  <c r="AP35"/>
  <c r="AO35"/>
  <c r="AO37"/>
  <c r="AO41"/>
  <c r="AN35"/>
  <c r="AN37"/>
  <c r="AN41"/>
  <c r="AM35"/>
  <c r="AM37"/>
  <c r="AM41"/>
  <c r="AL35"/>
  <c r="AK35"/>
  <c r="AK37"/>
  <c r="AK41"/>
  <c r="AJ35"/>
  <c r="AJ37"/>
  <c r="AJ41"/>
  <c r="AI35"/>
  <c r="AI37"/>
  <c r="AI41"/>
  <c r="AH35"/>
  <c r="AG35"/>
  <c r="AG37"/>
  <c r="AG41"/>
  <c r="AF35"/>
  <c r="AF37"/>
  <c r="AF41"/>
  <c r="AE35"/>
  <c r="AE37"/>
  <c r="AE41"/>
  <c r="AD35"/>
  <c r="AC35"/>
  <c r="AC37"/>
  <c r="AC41"/>
  <c r="AB35"/>
  <c r="AB37"/>
  <c r="AB41"/>
  <c r="AA35"/>
  <c r="AA37"/>
  <c r="AA41"/>
  <c r="Z35"/>
  <c r="Y35"/>
  <c r="Y37"/>
  <c r="Y41"/>
  <c r="X35"/>
  <c r="X37"/>
  <c r="X41"/>
  <c r="W35"/>
  <c r="W37"/>
  <c r="W41"/>
  <c r="V35"/>
  <c r="U35"/>
  <c r="U37"/>
  <c r="U41"/>
  <c r="T35"/>
  <c r="T37"/>
  <c r="T41"/>
  <c r="S35"/>
  <c r="S37"/>
  <c r="S41"/>
  <c r="R35"/>
  <c r="Q35"/>
  <c r="Q37"/>
  <c r="Q41"/>
  <c r="P35"/>
  <c r="P37"/>
  <c r="P41"/>
  <c r="O35"/>
  <c r="O37"/>
  <c r="O41"/>
  <c r="N35"/>
  <c r="M35"/>
  <c r="M37"/>
  <c r="M41"/>
  <c r="L35"/>
  <c r="L37"/>
  <c r="L41"/>
  <c r="K35"/>
  <c r="K37"/>
  <c r="K41"/>
  <c r="J35"/>
  <c r="I35"/>
  <c r="I37"/>
  <c r="I41"/>
  <c r="H35"/>
  <c r="H37"/>
  <c r="H41"/>
  <c r="G35"/>
  <c r="G37"/>
  <c r="G41"/>
  <c r="CX32"/>
  <c r="CW32"/>
  <c r="CW33"/>
  <c r="CV32"/>
  <c r="CV33"/>
  <c r="CU32"/>
  <c r="CU33"/>
  <c r="CT32"/>
  <c r="CS32"/>
  <c r="CR32"/>
  <c r="CQ32"/>
  <c r="CP32"/>
  <c r="CO32"/>
  <c r="CN32"/>
  <c r="CM32"/>
  <c r="CL32"/>
  <c r="CK32"/>
  <c r="CJ32"/>
  <c r="CI32"/>
  <c r="CH32"/>
  <c r="CG32"/>
  <c r="CG33"/>
  <c r="CF32"/>
  <c r="CF33"/>
  <c r="CE32"/>
  <c r="CE33"/>
  <c r="CD32"/>
  <c r="CC32"/>
  <c r="CC33"/>
  <c r="CB32"/>
  <c r="CB33"/>
  <c r="CA32"/>
  <c r="CA33"/>
  <c r="BZ32"/>
  <c r="BY32"/>
  <c r="BY33"/>
  <c r="BX32"/>
  <c r="BX33"/>
  <c r="BW32"/>
  <c r="BW33"/>
  <c r="BV32"/>
  <c r="BU32"/>
  <c r="BU33"/>
  <c r="BT32"/>
  <c r="BT33"/>
  <c r="BS32"/>
  <c r="BS33"/>
  <c r="BR32"/>
  <c r="BQ32"/>
  <c r="BQ33"/>
  <c r="BP32"/>
  <c r="BP33"/>
  <c r="BO32"/>
  <c r="BO33"/>
  <c r="BN32"/>
  <c r="BM32"/>
  <c r="BM33"/>
  <c r="BL32"/>
  <c r="BL33"/>
  <c r="BK32"/>
  <c r="BK33"/>
  <c r="BJ32"/>
  <c r="BI32"/>
  <c r="BI33"/>
  <c r="BH32"/>
  <c r="BH33"/>
  <c r="BG32"/>
  <c r="BG33"/>
  <c r="BF32"/>
  <c r="BE32"/>
  <c r="BE33"/>
  <c r="BD32"/>
  <c r="BD33"/>
  <c r="BC32"/>
  <c r="BC33"/>
  <c r="BB32"/>
  <c r="BA32"/>
  <c r="BA33"/>
  <c r="AZ32"/>
  <c r="AZ33"/>
  <c r="AY32"/>
  <c r="AY33"/>
  <c r="AX32"/>
  <c r="AW32"/>
  <c r="AW33"/>
  <c r="AV32"/>
  <c r="AV33"/>
  <c r="AU32"/>
  <c r="AU33"/>
  <c r="AT32"/>
  <c r="AS32"/>
  <c r="AS33"/>
  <c r="AR32"/>
  <c r="AR33"/>
  <c r="AQ32"/>
  <c r="AQ33"/>
  <c r="AP32"/>
  <c r="AO32"/>
  <c r="AO33"/>
  <c r="AN32"/>
  <c r="AN33"/>
  <c r="AM32"/>
  <c r="AM33"/>
  <c r="AL32"/>
  <c r="AK32"/>
  <c r="AK33"/>
  <c r="AJ32"/>
  <c r="AJ33"/>
  <c r="AI32"/>
  <c r="AI33"/>
  <c r="AH32"/>
  <c r="AG32"/>
  <c r="AG33"/>
  <c r="AF32"/>
  <c r="AF33"/>
  <c r="AE32"/>
  <c r="AE33"/>
  <c r="AD32"/>
  <c r="AC32"/>
  <c r="AC33"/>
  <c r="AB32"/>
  <c r="AB33"/>
  <c r="AA32"/>
  <c r="AA33"/>
  <c r="Z32"/>
  <c r="Y32"/>
  <c r="Y33"/>
  <c r="X32"/>
  <c r="X33"/>
  <c r="W32"/>
  <c r="W33"/>
  <c r="V32"/>
  <c r="U32"/>
  <c r="U33"/>
  <c r="T32"/>
  <c r="T33"/>
  <c r="S32"/>
  <c r="S33"/>
  <c r="R32"/>
  <c r="Q32"/>
  <c r="Q33"/>
  <c r="P32"/>
  <c r="P33"/>
  <c r="O32"/>
  <c r="O33"/>
  <c r="N32"/>
  <c r="M32"/>
  <c r="M33"/>
  <c r="L32"/>
  <c r="L33"/>
  <c r="K32"/>
  <c r="K33"/>
  <c r="J32"/>
  <c r="I32"/>
  <c r="I33"/>
  <c r="H32"/>
  <c r="H33"/>
  <c r="G32"/>
  <c r="G33"/>
  <c r="CX29"/>
  <c r="CW29"/>
  <c r="CW30"/>
  <c r="CW34"/>
  <c r="CV29"/>
  <c r="CV30"/>
  <c r="CV34"/>
  <c r="CU29"/>
  <c r="CU30"/>
  <c r="CU34"/>
  <c r="CT29"/>
  <c r="CS29"/>
  <c r="CS33"/>
  <c r="CR29"/>
  <c r="CR33"/>
  <c r="CQ29"/>
  <c r="CQ33"/>
  <c r="CP29"/>
  <c r="CO29"/>
  <c r="CO33"/>
  <c r="CN29"/>
  <c r="CN33"/>
  <c r="CM29"/>
  <c r="CM33"/>
  <c r="CL29"/>
  <c r="CK29"/>
  <c r="CK33"/>
  <c r="CJ29"/>
  <c r="CJ33"/>
  <c r="CI29"/>
  <c r="CI33"/>
  <c r="CH29"/>
  <c r="CG29"/>
  <c r="CG30"/>
  <c r="CG34"/>
  <c r="CF29"/>
  <c r="CF30"/>
  <c r="CF34"/>
  <c r="CE29"/>
  <c r="CE30"/>
  <c r="CE34"/>
  <c r="CD29"/>
  <c r="CC29"/>
  <c r="CC30"/>
  <c r="CC34"/>
  <c r="CB29"/>
  <c r="CB30"/>
  <c r="CB34"/>
  <c r="CA29"/>
  <c r="CA30"/>
  <c r="CA34"/>
  <c r="BZ29"/>
  <c r="BY29"/>
  <c r="BY30"/>
  <c r="BY34"/>
  <c r="BX29"/>
  <c r="BX30"/>
  <c r="BX34"/>
  <c r="BW29"/>
  <c r="BW30"/>
  <c r="BW34"/>
  <c r="BV29"/>
  <c r="BU29"/>
  <c r="BU30"/>
  <c r="BU34"/>
  <c r="BT29"/>
  <c r="BT30"/>
  <c r="BT34"/>
  <c r="BS29"/>
  <c r="BS30"/>
  <c r="BS34"/>
  <c r="BR29"/>
  <c r="BQ29"/>
  <c r="BQ30"/>
  <c r="BQ34"/>
  <c r="BP29"/>
  <c r="BP30"/>
  <c r="BP34"/>
  <c r="BO29"/>
  <c r="BO30"/>
  <c r="BO34"/>
  <c r="BN29"/>
  <c r="BM29"/>
  <c r="BM30"/>
  <c r="BM34"/>
  <c r="BL29"/>
  <c r="BL30"/>
  <c r="BL34"/>
  <c r="BK29"/>
  <c r="BK30"/>
  <c r="BK34"/>
  <c r="BJ29"/>
  <c r="BI29"/>
  <c r="BI30"/>
  <c r="BI34"/>
  <c r="BH29"/>
  <c r="BH30"/>
  <c r="BH34"/>
  <c r="BG29"/>
  <c r="BG30"/>
  <c r="BG34"/>
  <c r="BF29"/>
  <c r="BE29"/>
  <c r="BE30"/>
  <c r="BE34"/>
  <c r="BD29"/>
  <c r="BD30"/>
  <c r="BD34"/>
  <c r="BC29"/>
  <c r="BC30"/>
  <c r="BC34"/>
  <c r="BB29"/>
  <c r="BA29"/>
  <c r="BA30"/>
  <c r="BA34"/>
  <c r="AZ29"/>
  <c r="AZ30"/>
  <c r="AZ34"/>
  <c r="AY29"/>
  <c r="AY30"/>
  <c r="AY34"/>
  <c r="AX29"/>
  <c r="AW29"/>
  <c r="AW30"/>
  <c r="AW34"/>
  <c r="AV29"/>
  <c r="AV30"/>
  <c r="AV34"/>
  <c r="AU29"/>
  <c r="AU30"/>
  <c r="AU34"/>
  <c r="AT29"/>
  <c r="AS29"/>
  <c r="AS30"/>
  <c r="AS34"/>
  <c r="AR29"/>
  <c r="AR30"/>
  <c r="AR34"/>
  <c r="AQ29"/>
  <c r="AQ30"/>
  <c r="AQ34"/>
  <c r="AP29"/>
  <c r="AO29"/>
  <c r="AO30"/>
  <c r="AO34"/>
  <c r="AN29"/>
  <c r="AN30"/>
  <c r="AN34"/>
  <c r="AM29"/>
  <c r="AM30"/>
  <c r="AM34"/>
  <c r="AL29"/>
  <c r="AK29"/>
  <c r="AK30"/>
  <c r="AK34"/>
  <c r="AJ29"/>
  <c r="AJ30"/>
  <c r="AJ34"/>
  <c r="AI29"/>
  <c r="AI30"/>
  <c r="AI34"/>
  <c r="AH29"/>
  <c r="AG29"/>
  <c r="AG30"/>
  <c r="AG34"/>
  <c r="AF29"/>
  <c r="AF30"/>
  <c r="AF34"/>
  <c r="AE29"/>
  <c r="AE30"/>
  <c r="AE34"/>
  <c r="AD29"/>
  <c r="AC29"/>
  <c r="AC30"/>
  <c r="AC34"/>
  <c r="AB29"/>
  <c r="AB30"/>
  <c r="AB34"/>
  <c r="AA29"/>
  <c r="AA30"/>
  <c r="AA34"/>
  <c r="Z29"/>
  <c r="Y29"/>
  <c r="Y30"/>
  <c r="Y34"/>
  <c r="X29"/>
  <c r="X30"/>
  <c r="X34"/>
  <c r="W29"/>
  <c r="W30"/>
  <c r="W34"/>
  <c r="V29"/>
  <c r="U29"/>
  <c r="U30"/>
  <c r="U34"/>
  <c r="T29"/>
  <c r="T30"/>
  <c r="T34"/>
  <c r="S29"/>
  <c r="S30"/>
  <c r="S34"/>
  <c r="R29"/>
  <c r="Q29"/>
  <c r="Q30"/>
  <c r="Q34"/>
  <c r="P29"/>
  <c r="P30"/>
  <c r="P34"/>
  <c r="O29"/>
  <c r="O30"/>
  <c r="O34"/>
  <c r="N29"/>
  <c r="M29"/>
  <c r="M30"/>
  <c r="M34"/>
  <c r="L29"/>
  <c r="L30"/>
  <c r="L34"/>
  <c r="K29"/>
  <c r="K30"/>
  <c r="K34"/>
  <c r="J29"/>
  <c r="I29"/>
  <c r="I30"/>
  <c r="I34"/>
  <c r="H29"/>
  <c r="H30"/>
  <c r="H34"/>
  <c r="G29"/>
  <c r="G30"/>
  <c r="G34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CX24"/>
  <c r="CW24"/>
  <c r="CW26"/>
  <c r="CV24"/>
  <c r="CV26"/>
  <c r="CU24"/>
  <c r="CU26"/>
  <c r="CT24"/>
  <c r="CS24"/>
  <c r="CS26"/>
  <c r="CR24"/>
  <c r="CR26"/>
  <c r="CQ24"/>
  <c r="CQ26"/>
  <c r="CP24"/>
  <c r="CO24"/>
  <c r="CO26"/>
  <c r="CN24"/>
  <c r="CN26"/>
  <c r="CM24"/>
  <c r="CM26"/>
  <c r="CL24"/>
  <c r="CK24"/>
  <c r="CK26"/>
  <c r="CJ24"/>
  <c r="CJ26"/>
  <c r="CI24"/>
  <c r="CI26"/>
  <c r="CH24"/>
  <c r="CG24"/>
  <c r="CG26"/>
  <c r="CF24"/>
  <c r="CF26"/>
  <c r="CE24"/>
  <c r="CE26"/>
  <c r="CD24"/>
  <c r="CC24"/>
  <c r="CC26"/>
  <c r="CB24"/>
  <c r="CB26"/>
  <c r="CA24"/>
  <c r="CA26"/>
  <c r="BZ24"/>
  <c r="BY24"/>
  <c r="BY26"/>
  <c r="BX24"/>
  <c r="BX26"/>
  <c r="BW24"/>
  <c r="BW26"/>
  <c r="BV24"/>
  <c r="BU24"/>
  <c r="BU26"/>
  <c r="BT24"/>
  <c r="BT26"/>
  <c r="BS24"/>
  <c r="BS26"/>
  <c r="BR24"/>
  <c r="BQ24"/>
  <c r="BQ26"/>
  <c r="BP24"/>
  <c r="BP26"/>
  <c r="BO24"/>
  <c r="BO26"/>
  <c r="BN24"/>
  <c r="BM24"/>
  <c r="BM26"/>
  <c r="BL24"/>
  <c r="BL26"/>
  <c r="BK24"/>
  <c r="BK26"/>
  <c r="BJ24"/>
  <c r="BI24"/>
  <c r="BI26"/>
  <c r="BH24"/>
  <c r="BH26"/>
  <c r="BG24"/>
  <c r="BG26"/>
  <c r="BF24"/>
  <c r="BE24"/>
  <c r="BE26"/>
  <c r="BD24"/>
  <c r="BD26"/>
  <c r="BC24"/>
  <c r="BC26"/>
  <c r="BB24"/>
  <c r="BA24"/>
  <c r="BA26"/>
  <c r="AZ24"/>
  <c r="AZ26"/>
  <c r="AY24"/>
  <c r="AY26"/>
  <c r="AX24"/>
  <c r="AW24"/>
  <c r="AW26"/>
  <c r="AV24"/>
  <c r="AV26"/>
  <c r="AU24"/>
  <c r="AU26"/>
  <c r="AT24"/>
  <c r="AS24"/>
  <c r="AS26"/>
  <c r="AR24"/>
  <c r="AR26"/>
  <c r="AQ24"/>
  <c r="AQ26"/>
  <c r="AP24"/>
  <c r="AO24"/>
  <c r="AO26"/>
  <c r="AN24"/>
  <c r="AN26"/>
  <c r="AM24"/>
  <c r="AM26"/>
  <c r="AL24"/>
  <c r="AK24"/>
  <c r="AK26"/>
  <c r="AJ24"/>
  <c r="AJ26"/>
  <c r="AI24"/>
  <c r="AI26"/>
  <c r="AH24"/>
  <c r="AG24"/>
  <c r="AG26"/>
  <c r="AF24"/>
  <c r="AF26"/>
  <c r="AE24"/>
  <c r="AE26"/>
  <c r="AD24"/>
  <c r="AC24"/>
  <c r="AC26"/>
  <c r="AB24"/>
  <c r="AB26"/>
  <c r="AA24"/>
  <c r="AA26"/>
  <c r="Z24"/>
  <c r="Y24"/>
  <c r="Y26"/>
  <c r="X24"/>
  <c r="X26"/>
  <c r="W24"/>
  <c r="W26"/>
  <c r="V24"/>
  <c r="U24"/>
  <c r="U26"/>
  <c r="T24"/>
  <c r="T26"/>
  <c r="S24"/>
  <c r="S26"/>
  <c r="R24"/>
  <c r="Q24"/>
  <c r="Q26"/>
  <c r="P24"/>
  <c r="P26"/>
  <c r="O24"/>
  <c r="O26"/>
  <c r="N24"/>
  <c r="M24"/>
  <c r="M26"/>
  <c r="L24"/>
  <c r="L26"/>
  <c r="K24"/>
  <c r="K26"/>
  <c r="J24"/>
  <c r="I24"/>
  <c r="I26"/>
  <c r="H24"/>
  <c r="H26"/>
  <c r="G24"/>
  <c r="G26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CX21"/>
  <c r="CW21"/>
  <c r="CW23"/>
  <c r="CW27"/>
  <c r="CV21"/>
  <c r="CV23"/>
  <c r="CV27"/>
  <c r="CU21"/>
  <c r="CU23"/>
  <c r="CU27"/>
  <c r="CT21"/>
  <c r="CS21"/>
  <c r="CS23"/>
  <c r="CS27"/>
  <c r="CR21"/>
  <c r="CR23"/>
  <c r="CR27"/>
  <c r="CQ21"/>
  <c r="CQ23"/>
  <c r="CQ27"/>
  <c r="CP21"/>
  <c r="CO21"/>
  <c r="CO23"/>
  <c r="CO27"/>
  <c r="CN21"/>
  <c r="CN23"/>
  <c r="CN27"/>
  <c r="CM21"/>
  <c r="CM23"/>
  <c r="CM27"/>
  <c r="CL21"/>
  <c r="CK21"/>
  <c r="CK23"/>
  <c r="CK27"/>
  <c r="CJ21"/>
  <c r="CJ23"/>
  <c r="CJ27"/>
  <c r="CI21"/>
  <c r="CI23"/>
  <c r="CI27"/>
  <c r="CH21"/>
  <c r="CG21"/>
  <c r="CG23"/>
  <c r="CG27"/>
  <c r="CF21"/>
  <c r="CF23"/>
  <c r="CF27"/>
  <c r="CE21"/>
  <c r="CE23"/>
  <c r="CE27"/>
  <c r="CD21"/>
  <c r="CC21"/>
  <c r="CC23"/>
  <c r="CC27"/>
  <c r="CB21"/>
  <c r="CB23"/>
  <c r="CB27"/>
  <c r="CA21"/>
  <c r="CA23"/>
  <c r="CA27"/>
  <c r="BZ21"/>
  <c r="BY21"/>
  <c r="BY23"/>
  <c r="BY27"/>
  <c r="BX21"/>
  <c r="BX23"/>
  <c r="BX27"/>
  <c r="BW21"/>
  <c r="BW23"/>
  <c r="BW27"/>
  <c r="BV21"/>
  <c r="BU21"/>
  <c r="BU23"/>
  <c r="BU27"/>
  <c r="BT21"/>
  <c r="BT23"/>
  <c r="BT27"/>
  <c r="BS21"/>
  <c r="BS23"/>
  <c r="BS27"/>
  <c r="BR21"/>
  <c r="BQ21"/>
  <c r="BQ23"/>
  <c r="BQ27"/>
  <c r="BP21"/>
  <c r="BP23"/>
  <c r="BP27"/>
  <c r="BO21"/>
  <c r="BO23"/>
  <c r="BO27"/>
  <c r="BN21"/>
  <c r="BM21"/>
  <c r="BM23"/>
  <c r="BM27"/>
  <c r="BL21"/>
  <c r="BL23"/>
  <c r="BL27"/>
  <c r="BK21"/>
  <c r="BK23"/>
  <c r="BK27"/>
  <c r="BJ21"/>
  <c r="BI21"/>
  <c r="BI23"/>
  <c r="BI27"/>
  <c r="BH21"/>
  <c r="BH23"/>
  <c r="BH27"/>
  <c r="BG21"/>
  <c r="BG23"/>
  <c r="BG27"/>
  <c r="BF21"/>
  <c r="BE21"/>
  <c r="BE23"/>
  <c r="BE27"/>
  <c r="BD21"/>
  <c r="BD23"/>
  <c r="BD27"/>
  <c r="BC21"/>
  <c r="BC23"/>
  <c r="BC27"/>
  <c r="BB21"/>
  <c r="BA21"/>
  <c r="BA23"/>
  <c r="BA27"/>
  <c r="AZ21"/>
  <c r="AZ23"/>
  <c r="AZ27"/>
  <c r="AY21"/>
  <c r="AY23"/>
  <c r="AY27"/>
  <c r="AX21"/>
  <c r="AW21"/>
  <c r="AW23"/>
  <c r="AW27"/>
  <c r="AV21"/>
  <c r="AV23"/>
  <c r="AV27"/>
  <c r="AU21"/>
  <c r="AU23"/>
  <c r="AU27"/>
  <c r="AT21"/>
  <c r="AS21"/>
  <c r="AS23"/>
  <c r="AS27"/>
  <c r="AR21"/>
  <c r="AR23"/>
  <c r="AR27"/>
  <c r="AQ21"/>
  <c r="AQ23"/>
  <c r="AQ27"/>
  <c r="AP21"/>
  <c r="AO21"/>
  <c r="AO23"/>
  <c r="AO27"/>
  <c r="AN21"/>
  <c r="AN23"/>
  <c r="AN27"/>
  <c r="AM21"/>
  <c r="AM23"/>
  <c r="AM27"/>
  <c r="AL21"/>
  <c r="AK21"/>
  <c r="AK23"/>
  <c r="AK27"/>
  <c r="AJ21"/>
  <c r="AJ23"/>
  <c r="AJ27"/>
  <c r="AI21"/>
  <c r="AI23"/>
  <c r="AI27"/>
  <c r="AH21"/>
  <c r="AG21"/>
  <c r="AG23"/>
  <c r="AG27"/>
  <c r="AF21"/>
  <c r="AF23"/>
  <c r="AF27"/>
  <c r="AE21"/>
  <c r="AE23"/>
  <c r="AE27"/>
  <c r="AD21"/>
  <c r="AC21"/>
  <c r="AC23"/>
  <c r="AC27"/>
  <c r="AB21"/>
  <c r="AB23"/>
  <c r="AB27"/>
  <c r="AA21"/>
  <c r="AA23"/>
  <c r="AA27"/>
  <c r="Z21"/>
  <c r="Y21"/>
  <c r="Y23"/>
  <c r="Y27"/>
  <c r="X21"/>
  <c r="X23"/>
  <c r="X27"/>
  <c r="W21"/>
  <c r="W23"/>
  <c r="W27"/>
  <c r="V21"/>
  <c r="U21"/>
  <c r="U23"/>
  <c r="U27"/>
  <c r="T21"/>
  <c r="T23"/>
  <c r="T27"/>
  <c r="S21"/>
  <c r="S23"/>
  <c r="S27"/>
  <c r="R21"/>
  <c r="Q21"/>
  <c r="Q23"/>
  <c r="Q27"/>
  <c r="P21"/>
  <c r="P23"/>
  <c r="P27"/>
  <c r="O21"/>
  <c r="O23"/>
  <c r="O27"/>
  <c r="N21"/>
  <c r="M21"/>
  <c r="M23"/>
  <c r="M27"/>
  <c r="L21"/>
  <c r="L23"/>
  <c r="L27"/>
  <c r="K21"/>
  <c r="K23"/>
  <c r="K27"/>
  <c r="J21"/>
  <c r="I21"/>
  <c r="I23"/>
  <c r="I27"/>
  <c r="H21"/>
  <c r="H23"/>
  <c r="H27"/>
  <c r="G21"/>
  <c r="G23"/>
  <c r="G27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CX18"/>
  <c r="CW18"/>
  <c r="CW20"/>
  <c r="CV18"/>
  <c r="CV20"/>
  <c r="CU18"/>
  <c r="CU20"/>
  <c r="CT18"/>
  <c r="CS18"/>
  <c r="CS20"/>
  <c r="CR18"/>
  <c r="CR20"/>
  <c r="CQ18"/>
  <c r="CQ20"/>
  <c r="CP18"/>
  <c r="CO18"/>
  <c r="CO20"/>
  <c r="CN18"/>
  <c r="CN20"/>
  <c r="CM18"/>
  <c r="CM20"/>
  <c r="CL18"/>
  <c r="CK18"/>
  <c r="CK20"/>
  <c r="CJ18"/>
  <c r="CJ20"/>
  <c r="CI18"/>
  <c r="CI20"/>
  <c r="CH18"/>
  <c r="CG18"/>
  <c r="CG20"/>
  <c r="CF18"/>
  <c r="CF20"/>
  <c r="CE18"/>
  <c r="CE20"/>
  <c r="CD18"/>
  <c r="CC18"/>
  <c r="CC20"/>
  <c r="CB18"/>
  <c r="CB20"/>
  <c r="CA18"/>
  <c r="CA20"/>
  <c r="BZ18"/>
  <c r="BY18"/>
  <c r="BY20"/>
  <c r="BX18"/>
  <c r="BX20"/>
  <c r="BW18"/>
  <c r="BW20"/>
  <c r="BV18"/>
  <c r="BU18"/>
  <c r="BU20"/>
  <c r="BT18"/>
  <c r="BT20"/>
  <c r="BS18"/>
  <c r="BS20"/>
  <c r="BR18"/>
  <c r="BQ18"/>
  <c r="BQ20"/>
  <c r="BP18"/>
  <c r="BP20"/>
  <c r="BO18"/>
  <c r="BO20"/>
  <c r="BN18"/>
  <c r="BM18"/>
  <c r="BM20"/>
  <c r="BL18"/>
  <c r="BL20"/>
  <c r="BK18"/>
  <c r="BK20"/>
  <c r="BJ18"/>
  <c r="BI18"/>
  <c r="BI20"/>
  <c r="BH18"/>
  <c r="BH20"/>
  <c r="BG18"/>
  <c r="BG20"/>
  <c r="BF18"/>
  <c r="BE18"/>
  <c r="BE20"/>
  <c r="BD18"/>
  <c r="BD20"/>
  <c r="BC18"/>
  <c r="BC20"/>
  <c r="BB18"/>
  <c r="BA18"/>
  <c r="BA20"/>
  <c r="AZ18"/>
  <c r="AZ20"/>
  <c r="AY18"/>
  <c r="AY20"/>
  <c r="AX18"/>
  <c r="AW18"/>
  <c r="AW20"/>
  <c r="AV18"/>
  <c r="AV20"/>
  <c r="AU18"/>
  <c r="AU20"/>
  <c r="AT18"/>
  <c r="AS18"/>
  <c r="AS20"/>
  <c r="AR18"/>
  <c r="AR20"/>
  <c r="AQ18"/>
  <c r="AQ20"/>
  <c r="AP18"/>
  <c r="AO18"/>
  <c r="AO20"/>
  <c r="AN18"/>
  <c r="AN20"/>
  <c r="AM18"/>
  <c r="AM20"/>
  <c r="AL18"/>
  <c r="AK18"/>
  <c r="AK20"/>
  <c r="AJ18"/>
  <c r="AJ20"/>
  <c r="AI18"/>
  <c r="AI20"/>
  <c r="AH18"/>
  <c r="AG18"/>
  <c r="AG20"/>
  <c r="AF18"/>
  <c r="AF20"/>
  <c r="AE18"/>
  <c r="AE20"/>
  <c r="AD18"/>
  <c r="AC18"/>
  <c r="AC20"/>
  <c r="AB18"/>
  <c r="AB20"/>
  <c r="AA18"/>
  <c r="AA20"/>
  <c r="Z18"/>
  <c r="Y18"/>
  <c r="Y20"/>
  <c r="X18"/>
  <c r="X20"/>
  <c r="W18"/>
  <c r="W20"/>
  <c r="V18"/>
  <c r="U18"/>
  <c r="U20"/>
  <c r="T18"/>
  <c r="T20"/>
  <c r="S18"/>
  <c r="S20"/>
  <c r="R18"/>
  <c r="Q18"/>
  <c r="Q20"/>
  <c r="P18"/>
  <c r="P20"/>
  <c r="O18"/>
  <c r="O20"/>
  <c r="N18"/>
  <c r="M18"/>
  <c r="M20"/>
  <c r="L18"/>
  <c r="L20"/>
  <c r="K18"/>
  <c r="K20"/>
  <c r="J18"/>
  <c r="I18"/>
  <c r="I20"/>
  <c r="H18"/>
  <c r="H20"/>
  <c r="G18"/>
  <c r="G20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CX15"/>
  <c r="CW15"/>
  <c r="CW17"/>
  <c r="CV15"/>
  <c r="CV17"/>
  <c r="CU15"/>
  <c r="CU17"/>
  <c r="CT15"/>
  <c r="CS15"/>
  <c r="CS17"/>
  <c r="CR15"/>
  <c r="CR17"/>
  <c r="CQ15"/>
  <c r="CQ17"/>
  <c r="CP15"/>
  <c r="CO15"/>
  <c r="CO17"/>
  <c r="CN15"/>
  <c r="CN17"/>
  <c r="CM15"/>
  <c r="CM17"/>
  <c r="CL15"/>
  <c r="CK15"/>
  <c r="CK17"/>
  <c r="CJ15"/>
  <c r="CJ17"/>
  <c r="CI15"/>
  <c r="CI17"/>
  <c r="CH15"/>
  <c r="CG15"/>
  <c r="CG17"/>
  <c r="CF15"/>
  <c r="CF17"/>
  <c r="CE15"/>
  <c r="CE17"/>
  <c r="CD15"/>
  <c r="CC15"/>
  <c r="CC17"/>
  <c r="CB15"/>
  <c r="CB17"/>
  <c r="CA15"/>
  <c r="CA17"/>
  <c r="BZ15"/>
  <c r="BY15"/>
  <c r="BY17"/>
  <c r="BX15"/>
  <c r="BX17"/>
  <c r="BW15"/>
  <c r="BW17"/>
  <c r="BV15"/>
  <c r="BU15"/>
  <c r="BU17"/>
  <c r="BT15"/>
  <c r="BT17"/>
  <c r="BS15"/>
  <c r="BS17"/>
  <c r="BR15"/>
  <c r="BQ15"/>
  <c r="BQ17"/>
  <c r="BP15"/>
  <c r="BP17"/>
  <c r="BO15"/>
  <c r="BO17"/>
  <c r="BN15"/>
  <c r="BM15"/>
  <c r="BM17"/>
  <c r="BL15"/>
  <c r="BL17"/>
  <c r="BK15"/>
  <c r="BK17"/>
  <c r="BJ15"/>
  <c r="BI15"/>
  <c r="BI17"/>
  <c r="BH15"/>
  <c r="BH17"/>
  <c r="BG15"/>
  <c r="BG17"/>
  <c r="BF15"/>
  <c r="BE15"/>
  <c r="BE17"/>
  <c r="BD15"/>
  <c r="BD17"/>
  <c r="BC15"/>
  <c r="BC17"/>
  <c r="BB15"/>
  <c r="BA15"/>
  <c r="BA17"/>
  <c r="AZ15"/>
  <c r="AZ17"/>
  <c r="AY15"/>
  <c r="AY17"/>
  <c r="AX15"/>
  <c r="AW15"/>
  <c r="AW17"/>
  <c r="AV15"/>
  <c r="AV17"/>
  <c r="AU15"/>
  <c r="AU17"/>
  <c r="AT15"/>
  <c r="AS15"/>
  <c r="AS17"/>
  <c r="AR15"/>
  <c r="AR17"/>
  <c r="AQ15"/>
  <c r="AQ17"/>
  <c r="AP15"/>
  <c r="AO15"/>
  <c r="AO17"/>
  <c r="AN15"/>
  <c r="AN17"/>
  <c r="AM15"/>
  <c r="AM17"/>
  <c r="AL15"/>
  <c r="AK15"/>
  <c r="AK17"/>
  <c r="AJ15"/>
  <c r="AJ17"/>
  <c r="AI15"/>
  <c r="AI17"/>
  <c r="AH15"/>
  <c r="AG15"/>
  <c r="AG17"/>
  <c r="AF15"/>
  <c r="AF17"/>
  <c r="AE15"/>
  <c r="AE17"/>
  <c r="AD15"/>
  <c r="AC15"/>
  <c r="AC17"/>
  <c r="AB15"/>
  <c r="AB17"/>
  <c r="AA15"/>
  <c r="AA17"/>
  <c r="Z15"/>
  <c r="Y15"/>
  <c r="Y17"/>
  <c r="X15"/>
  <c r="X17"/>
  <c r="W15"/>
  <c r="W17"/>
  <c r="V15"/>
  <c r="U15"/>
  <c r="U17"/>
  <c r="T15"/>
  <c r="T17"/>
  <c r="S15"/>
  <c r="S17"/>
  <c r="R15"/>
  <c r="Q15"/>
  <c r="Q17"/>
  <c r="P15"/>
  <c r="P17"/>
  <c r="O15"/>
  <c r="O17"/>
  <c r="N15"/>
  <c r="M15"/>
  <c r="M17"/>
  <c r="L15"/>
  <c r="L17"/>
  <c r="K15"/>
  <c r="K17"/>
  <c r="J15"/>
  <c r="I15"/>
  <c r="I17"/>
  <c r="H15"/>
  <c r="H17"/>
  <c r="G15"/>
  <c r="G17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CX12"/>
  <c r="CW12"/>
  <c r="CW14"/>
  <c r="CV12"/>
  <c r="CV14"/>
  <c r="CU12"/>
  <c r="CU14"/>
  <c r="CT12"/>
  <c r="CS12"/>
  <c r="CS14"/>
  <c r="CR12"/>
  <c r="CR14"/>
  <c r="CQ12"/>
  <c r="CQ14"/>
  <c r="CP12"/>
  <c r="CO12"/>
  <c r="CO14"/>
  <c r="CN12"/>
  <c r="CN14"/>
  <c r="CM12"/>
  <c r="CM14"/>
  <c r="CL12"/>
  <c r="CK12"/>
  <c r="CK14"/>
  <c r="CJ12"/>
  <c r="CJ14"/>
  <c r="CI12"/>
  <c r="CI14"/>
  <c r="CH12"/>
  <c r="CG12"/>
  <c r="CG14"/>
  <c r="CF12"/>
  <c r="CF14"/>
  <c r="CE12"/>
  <c r="CE14"/>
  <c r="CD12"/>
  <c r="CC12"/>
  <c r="CC14"/>
  <c r="CB12"/>
  <c r="CB14"/>
  <c r="CA12"/>
  <c r="CA14"/>
  <c r="BZ12"/>
  <c r="BY12"/>
  <c r="BY14"/>
  <c r="BX12"/>
  <c r="BX14"/>
  <c r="BW12"/>
  <c r="BW14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W14"/>
  <c r="AV12"/>
  <c r="AV14"/>
  <c r="AU12"/>
  <c r="AU14"/>
  <c r="AT12"/>
  <c r="AS12"/>
  <c r="AS14"/>
  <c r="AR12"/>
  <c r="AR14"/>
  <c r="AQ12"/>
  <c r="AQ14"/>
  <c r="AP12"/>
  <c r="AO12"/>
  <c r="AO14"/>
  <c r="AN12"/>
  <c r="AN14"/>
  <c r="AM12"/>
  <c r="AM14"/>
  <c r="AL12"/>
  <c r="AK12"/>
  <c r="AK14"/>
  <c r="AJ12"/>
  <c r="AJ14"/>
  <c r="AI12"/>
  <c r="AI14"/>
  <c r="AH12"/>
  <c r="AG12"/>
  <c r="AG14"/>
  <c r="AF12"/>
  <c r="AF14"/>
  <c r="AE12"/>
  <c r="AE14"/>
  <c r="AD12"/>
  <c r="AC12"/>
  <c r="AC14"/>
  <c r="AB12"/>
  <c r="AB14"/>
  <c r="AA12"/>
  <c r="AA14"/>
  <c r="Z12"/>
  <c r="Y12"/>
  <c r="Y14"/>
  <c r="X12"/>
  <c r="X14"/>
  <c r="W12"/>
  <c r="W14"/>
  <c r="V12"/>
  <c r="U12"/>
  <c r="U14"/>
  <c r="T12"/>
  <c r="T14"/>
  <c r="S12"/>
  <c r="S14"/>
  <c r="R12"/>
  <c r="Q12"/>
  <c r="Q14"/>
  <c r="P12"/>
  <c r="P14"/>
  <c r="O12"/>
  <c r="O14"/>
  <c r="N12"/>
  <c r="M12"/>
  <c r="M14"/>
  <c r="L12"/>
  <c r="L14"/>
  <c r="K12"/>
  <c r="K14"/>
  <c r="J12"/>
  <c r="I12"/>
  <c r="I14"/>
  <c r="H12"/>
  <c r="H14"/>
  <c r="G12"/>
  <c r="G14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CX9"/>
  <c r="CW9"/>
  <c r="CW11"/>
  <c r="CV9"/>
  <c r="CV11"/>
  <c r="CU9"/>
  <c r="CU11"/>
  <c r="CT9"/>
  <c r="CS9"/>
  <c r="CS11"/>
  <c r="CR9"/>
  <c r="CR11"/>
  <c r="CQ9"/>
  <c r="CQ11"/>
  <c r="CP9"/>
  <c r="CO9"/>
  <c r="CO11"/>
  <c r="CN9"/>
  <c r="CN11"/>
  <c r="CM9"/>
  <c r="CM11"/>
  <c r="CL9"/>
  <c r="CK9"/>
  <c r="CK11"/>
  <c r="CJ9"/>
  <c r="CJ11"/>
  <c r="CI9"/>
  <c r="CI11"/>
  <c r="CH9"/>
  <c r="CG9"/>
  <c r="CG11"/>
  <c r="CF9"/>
  <c r="CF11"/>
  <c r="CE9"/>
  <c r="CE11"/>
  <c r="CD9"/>
  <c r="CC9"/>
  <c r="CC11"/>
  <c r="CB9"/>
  <c r="CB11"/>
  <c r="CA9"/>
  <c r="CA11"/>
  <c r="BZ9"/>
  <c r="BY9"/>
  <c r="BY11"/>
  <c r="BX9"/>
  <c r="BX11"/>
  <c r="BW9"/>
  <c r="BW11"/>
  <c r="BV9"/>
  <c r="BU9"/>
  <c r="BU11"/>
  <c r="BT9"/>
  <c r="BT11"/>
  <c r="BS9"/>
  <c r="BS11"/>
  <c r="BR9"/>
  <c r="BQ9"/>
  <c r="BQ11"/>
  <c r="BP9"/>
  <c r="BP11"/>
  <c r="BO9"/>
  <c r="BO11"/>
  <c r="BN9"/>
  <c r="BM9"/>
  <c r="BM11"/>
  <c r="BL9"/>
  <c r="BL11"/>
  <c r="BK9"/>
  <c r="BK11"/>
  <c r="BJ9"/>
  <c r="BI9"/>
  <c r="BI11"/>
  <c r="BH9"/>
  <c r="BH11"/>
  <c r="BG9"/>
  <c r="BG11"/>
  <c r="BF9"/>
  <c r="BE9"/>
  <c r="BE11"/>
  <c r="BD9"/>
  <c r="BD11"/>
  <c r="BC9"/>
  <c r="BC11"/>
  <c r="BB9"/>
  <c r="BA9"/>
  <c r="BA11"/>
  <c r="AZ9"/>
  <c r="AZ11"/>
  <c r="AY9"/>
  <c r="AY11"/>
  <c r="AX9"/>
  <c r="AW9"/>
  <c r="AW11"/>
  <c r="AV9"/>
  <c r="AV11"/>
  <c r="AU9"/>
  <c r="AU11"/>
  <c r="AT9"/>
  <c r="AS9"/>
  <c r="AS11"/>
  <c r="AR9"/>
  <c r="AR11"/>
  <c r="AQ9"/>
  <c r="AQ11"/>
  <c r="AP9"/>
  <c r="AO9"/>
  <c r="AO11"/>
  <c r="AN9"/>
  <c r="AN11"/>
  <c r="AM9"/>
  <c r="AM11"/>
  <c r="AL9"/>
  <c r="AK9"/>
  <c r="AK11"/>
  <c r="AJ9"/>
  <c r="AJ11"/>
  <c r="AI9"/>
  <c r="AI11"/>
  <c r="AH9"/>
  <c r="AG9"/>
  <c r="AG11"/>
  <c r="AF9"/>
  <c r="AF11"/>
  <c r="AE9"/>
  <c r="AE11"/>
  <c r="AD9"/>
  <c r="AC9"/>
  <c r="AC11"/>
  <c r="AB9"/>
  <c r="AB11"/>
  <c r="AA9"/>
  <c r="AA11"/>
  <c r="Z9"/>
  <c r="Y9"/>
  <c r="Y11"/>
  <c r="X9"/>
  <c r="X11"/>
  <c r="W9"/>
  <c r="W11"/>
  <c r="V9"/>
  <c r="U9"/>
  <c r="U11"/>
  <c r="T9"/>
  <c r="T11"/>
  <c r="S9"/>
  <c r="S11"/>
  <c r="R9"/>
  <c r="Q9"/>
  <c r="Q11"/>
  <c r="P9"/>
  <c r="P11"/>
  <c r="O9"/>
  <c r="O11"/>
  <c r="N9"/>
  <c r="M9"/>
  <c r="M11"/>
  <c r="L9"/>
  <c r="L11"/>
  <c r="K9"/>
  <c r="K11"/>
  <c r="J9"/>
  <c r="I9"/>
  <c r="I11"/>
  <c r="H9"/>
  <c r="H11"/>
  <c r="G9"/>
  <c r="G11"/>
  <c r="D31" i="4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D8"/>
  <c r="C8"/>
  <c r="CX39" i="3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CX38"/>
  <c r="CW38"/>
  <c r="CW40"/>
  <c r="CV38"/>
  <c r="CV40"/>
  <c r="CU38"/>
  <c r="CU40"/>
  <c r="CT38"/>
  <c r="CS38"/>
  <c r="CS40"/>
  <c r="CR38"/>
  <c r="CR40"/>
  <c r="CQ38"/>
  <c r="CQ40"/>
  <c r="CP38"/>
  <c r="CO38"/>
  <c r="CO40"/>
  <c r="CN38"/>
  <c r="CN40"/>
  <c r="CM38"/>
  <c r="CM40"/>
  <c r="CL38"/>
  <c r="CK38"/>
  <c r="CK40"/>
  <c r="CJ38"/>
  <c r="CJ40"/>
  <c r="CI38"/>
  <c r="CI40"/>
  <c r="CH38"/>
  <c r="CG38"/>
  <c r="CG40"/>
  <c r="CF38"/>
  <c r="CF40"/>
  <c r="CE38"/>
  <c r="CE40"/>
  <c r="CD38"/>
  <c r="CC38"/>
  <c r="CC40"/>
  <c r="CB38"/>
  <c r="CB40"/>
  <c r="CA38"/>
  <c r="CA40"/>
  <c r="BZ38"/>
  <c r="BY38"/>
  <c r="BY40"/>
  <c r="BX38"/>
  <c r="BX40"/>
  <c r="BW38"/>
  <c r="BW40"/>
  <c r="BV38"/>
  <c r="BU38"/>
  <c r="BU40"/>
  <c r="BT38"/>
  <c r="BT40"/>
  <c r="BS38"/>
  <c r="BS40"/>
  <c r="BR38"/>
  <c r="BQ38"/>
  <c r="BQ40"/>
  <c r="BP38"/>
  <c r="BP40"/>
  <c r="BO38"/>
  <c r="BO40"/>
  <c r="BN38"/>
  <c r="BM38"/>
  <c r="BM40"/>
  <c r="BL38"/>
  <c r="BL40"/>
  <c r="BK38"/>
  <c r="BK40"/>
  <c r="BJ38"/>
  <c r="BI38"/>
  <c r="BI40"/>
  <c r="BI41"/>
  <c r="BH38"/>
  <c r="BH40"/>
  <c r="BG38"/>
  <c r="BG40"/>
  <c r="BF38"/>
  <c r="BE38"/>
  <c r="BE40"/>
  <c r="BD38"/>
  <c r="BD40"/>
  <c r="BC38"/>
  <c r="BC40"/>
  <c r="BB38"/>
  <c r="BA38"/>
  <c r="BA40"/>
  <c r="AZ38"/>
  <c r="AZ40"/>
  <c r="AY38"/>
  <c r="AY40"/>
  <c r="AX38"/>
  <c r="AW38"/>
  <c r="AW40"/>
  <c r="AV38"/>
  <c r="AV40"/>
  <c r="AU38"/>
  <c r="AU40"/>
  <c r="AT38"/>
  <c r="AS38"/>
  <c r="AS40"/>
  <c r="AR38"/>
  <c r="AR40"/>
  <c r="AQ38"/>
  <c r="AQ40"/>
  <c r="AP38"/>
  <c r="AO38"/>
  <c r="AO40"/>
  <c r="AN38"/>
  <c r="AN40"/>
  <c r="AM38"/>
  <c r="AM40"/>
  <c r="AL38"/>
  <c r="AK38"/>
  <c r="AK40"/>
  <c r="AJ38"/>
  <c r="AJ40"/>
  <c r="AI38"/>
  <c r="AI40"/>
  <c r="AH38"/>
  <c r="AG38"/>
  <c r="AG40"/>
  <c r="AF38"/>
  <c r="AF40"/>
  <c r="AE38"/>
  <c r="AE40"/>
  <c r="AD38"/>
  <c r="AC38"/>
  <c r="AC40"/>
  <c r="AB38"/>
  <c r="AB40"/>
  <c r="AA38"/>
  <c r="AA40"/>
  <c r="Z38"/>
  <c r="Y38"/>
  <c r="Y40"/>
  <c r="X38"/>
  <c r="X40"/>
  <c r="W38"/>
  <c r="W40"/>
  <c r="V38"/>
  <c r="U38"/>
  <c r="U40"/>
  <c r="T38"/>
  <c r="T40"/>
  <c r="S38"/>
  <c r="S40"/>
  <c r="R38"/>
  <c r="Q38"/>
  <c r="Q40"/>
  <c r="P38"/>
  <c r="P40"/>
  <c r="O38"/>
  <c r="O40"/>
  <c r="N38"/>
  <c r="M38"/>
  <c r="M40"/>
  <c r="L38"/>
  <c r="L40"/>
  <c r="K38"/>
  <c r="K40"/>
  <c r="J38"/>
  <c r="I38"/>
  <c r="I40"/>
  <c r="H38"/>
  <c r="H40"/>
  <c r="G38"/>
  <c r="G40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CX35"/>
  <c r="CW35"/>
  <c r="CW37"/>
  <c r="CW41"/>
  <c r="CV35"/>
  <c r="CV37"/>
  <c r="CV41"/>
  <c r="CU35"/>
  <c r="CU37"/>
  <c r="CU41"/>
  <c r="CT35"/>
  <c r="CS35"/>
  <c r="CS37"/>
  <c r="CS41"/>
  <c r="CR35"/>
  <c r="CR37"/>
  <c r="CR41"/>
  <c r="CQ35"/>
  <c r="CQ37"/>
  <c r="CQ41"/>
  <c r="CP35"/>
  <c r="CO35"/>
  <c r="CO37"/>
  <c r="CO41"/>
  <c r="CN35"/>
  <c r="CN37"/>
  <c r="CN41"/>
  <c r="CM35"/>
  <c r="CM37"/>
  <c r="CM41"/>
  <c r="CL35"/>
  <c r="CK35"/>
  <c r="CK37"/>
  <c r="CK41"/>
  <c r="CJ35"/>
  <c r="CJ37"/>
  <c r="CJ41"/>
  <c r="CI35"/>
  <c r="CI37"/>
  <c r="CI41"/>
  <c r="CH35"/>
  <c r="CG35"/>
  <c r="CG37"/>
  <c r="CG41"/>
  <c r="CF35"/>
  <c r="CF37"/>
  <c r="CF41"/>
  <c r="CE35"/>
  <c r="CE37"/>
  <c r="CE41"/>
  <c r="CD35"/>
  <c r="CC35"/>
  <c r="CC37"/>
  <c r="CC41"/>
  <c r="CB35"/>
  <c r="CB37"/>
  <c r="CB41"/>
  <c r="CA35"/>
  <c r="CA37"/>
  <c r="CA41"/>
  <c r="BZ35"/>
  <c r="BY35"/>
  <c r="BY37"/>
  <c r="BY41"/>
  <c r="BX35"/>
  <c r="BX37"/>
  <c r="BX41"/>
  <c r="BW35"/>
  <c r="BW37"/>
  <c r="BW41"/>
  <c r="BV35"/>
  <c r="BU35"/>
  <c r="BU37"/>
  <c r="BU41"/>
  <c r="BT35"/>
  <c r="BT37"/>
  <c r="BT41"/>
  <c r="BS35"/>
  <c r="BS37"/>
  <c r="BS41"/>
  <c r="BR35"/>
  <c r="BQ35"/>
  <c r="BQ37"/>
  <c r="BQ41"/>
  <c r="BP35"/>
  <c r="BP37"/>
  <c r="BP41"/>
  <c r="BO35"/>
  <c r="BO37"/>
  <c r="BO41"/>
  <c r="BN35"/>
  <c r="BM35"/>
  <c r="BM37"/>
  <c r="BM41"/>
  <c r="BL35"/>
  <c r="BL37"/>
  <c r="BL41"/>
  <c r="BK35"/>
  <c r="BK37"/>
  <c r="BK41"/>
  <c r="BJ35"/>
  <c r="BI35"/>
  <c r="BH35"/>
  <c r="BH37"/>
  <c r="BH41"/>
  <c r="BG35"/>
  <c r="BG37"/>
  <c r="BG41"/>
  <c r="BF35"/>
  <c r="BE35"/>
  <c r="BE37"/>
  <c r="BE41"/>
  <c r="BD35"/>
  <c r="BD37"/>
  <c r="BD41"/>
  <c r="BC35"/>
  <c r="BC37"/>
  <c r="BC41"/>
  <c r="BB35"/>
  <c r="BA35"/>
  <c r="BA37"/>
  <c r="BA41"/>
  <c r="AZ35"/>
  <c r="AZ37"/>
  <c r="AZ41"/>
  <c r="AY35"/>
  <c r="AY37"/>
  <c r="AY41"/>
  <c r="AX35"/>
  <c r="AW35"/>
  <c r="AW37"/>
  <c r="AW41"/>
  <c r="AV35"/>
  <c r="AV37"/>
  <c r="AV41"/>
  <c r="AU35"/>
  <c r="AU37"/>
  <c r="AU41"/>
  <c r="AT35"/>
  <c r="AS35"/>
  <c r="AS37"/>
  <c r="AS41"/>
  <c r="AR35"/>
  <c r="AR37"/>
  <c r="AR41"/>
  <c r="AQ35"/>
  <c r="AQ37"/>
  <c r="AQ41"/>
  <c r="AP35"/>
  <c r="AO35"/>
  <c r="AO37"/>
  <c r="AO41"/>
  <c r="AN35"/>
  <c r="AN37"/>
  <c r="AN41"/>
  <c r="AM35"/>
  <c r="AM37"/>
  <c r="AM41"/>
  <c r="AL35"/>
  <c r="AK35"/>
  <c r="AK37"/>
  <c r="AK41"/>
  <c r="AJ35"/>
  <c r="AJ37"/>
  <c r="AJ41"/>
  <c r="AI35"/>
  <c r="AI37"/>
  <c r="AI41"/>
  <c r="AH35"/>
  <c r="AG35"/>
  <c r="AG37"/>
  <c r="AG41"/>
  <c r="AF35"/>
  <c r="AF37"/>
  <c r="AF41"/>
  <c r="AE35"/>
  <c r="AE37"/>
  <c r="AE41"/>
  <c r="AD35"/>
  <c r="AC35"/>
  <c r="AC37"/>
  <c r="AC41"/>
  <c r="AB35"/>
  <c r="AB37"/>
  <c r="AB41"/>
  <c r="AA35"/>
  <c r="AA37"/>
  <c r="AA41"/>
  <c r="Z35"/>
  <c r="Y35"/>
  <c r="Y37"/>
  <c r="Y41"/>
  <c r="X35"/>
  <c r="X37"/>
  <c r="X41"/>
  <c r="W35"/>
  <c r="W37"/>
  <c r="W41"/>
  <c r="V35"/>
  <c r="U35"/>
  <c r="U37"/>
  <c r="U41"/>
  <c r="T35"/>
  <c r="T37"/>
  <c r="T41"/>
  <c r="S35"/>
  <c r="S37"/>
  <c r="S41"/>
  <c r="R35"/>
  <c r="Q35"/>
  <c r="Q37"/>
  <c r="Q41"/>
  <c r="P35"/>
  <c r="P37"/>
  <c r="P41"/>
  <c r="O35"/>
  <c r="O37"/>
  <c r="O41"/>
  <c r="N35"/>
  <c r="M35"/>
  <c r="M37"/>
  <c r="M41"/>
  <c r="L35"/>
  <c r="L37"/>
  <c r="L41"/>
  <c r="K35"/>
  <c r="K37"/>
  <c r="K41"/>
  <c r="J35"/>
  <c r="I35"/>
  <c r="I37"/>
  <c r="I41"/>
  <c r="H35"/>
  <c r="H37"/>
  <c r="H41"/>
  <c r="G35"/>
  <c r="G37"/>
  <c r="G41"/>
  <c r="CX32"/>
  <c r="CW32"/>
  <c r="CW33"/>
  <c r="CV32"/>
  <c r="CV33"/>
  <c r="CU32"/>
  <c r="CU33"/>
  <c r="CT32"/>
  <c r="CS32"/>
  <c r="CR32"/>
  <c r="CQ32"/>
  <c r="CP32"/>
  <c r="CO32"/>
  <c r="CN32"/>
  <c r="CM32"/>
  <c r="CL32"/>
  <c r="CK32"/>
  <c r="CJ32"/>
  <c r="CI32"/>
  <c r="CH32"/>
  <c r="CG32"/>
  <c r="CG33"/>
  <c r="CF32"/>
  <c r="CF33"/>
  <c r="CE32"/>
  <c r="CE33"/>
  <c r="CD32"/>
  <c r="CC32"/>
  <c r="CC33"/>
  <c r="CB32"/>
  <c r="CB33"/>
  <c r="CA32"/>
  <c r="CA33"/>
  <c r="BZ32"/>
  <c r="BY32"/>
  <c r="BY33"/>
  <c r="BX32"/>
  <c r="BX33"/>
  <c r="BW32"/>
  <c r="BW33"/>
  <c r="BV32"/>
  <c r="BU32"/>
  <c r="BU33"/>
  <c r="BT32"/>
  <c r="BT33"/>
  <c r="BS32"/>
  <c r="BS33"/>
  <c r="BR32"/>
  <c r="BQ32"/>
  <c r="BQ33"/>
  <c r="BP32"/>
  <c r="BP33"/>
  <c r="BO32"/>
  <c r="BO33"/>
  <c r="BN32"/>
  <c r="BM32"/>
  <c r="BM33"/>
  <c r="BL32"/>
  <c r="BL33"/>
  <c r="BK32"/>
  <c r="BK33"/>
  <c r="BJ32"/>
  <c r="BI32"/>
  <c r="BI33"/>
  <c r="BH32"/>
  <c r="BH33"/>
  <c r="BG32"/>
  <c r="BG33"/>
  <c r="BF32"/>
  <c r="BE32"/>
  <c r="BE33"/>
  <c r="BD32"/>
  <c r="BD33"/>
  <c r="BC32"/>
  <c r="BC33"/>
  <c r="BB32"/>
  <c r="BA32"/>
  <c r="BA33"/>
  <c r="AZ32"/>
  <c r="AZ33"/>
  <c r="AY32"/>
  <c r="AY33"/>
  <c r="AX32"/>
  <c r="AW32"/>
  <c r="AW33"/>
  <c r="AV32"/>
  <c r="AV33"/>
  <c r="AU32"/>
  <c r="AU33"/>
  <c r="AT32"/>
  <c r="AS32"/>
  <c r="AS33"/>
  <c r="AR32"/>
  <c r="AR33"/>
  <c r="AQ32"/>
  <c r="AQ33"/>
  <c r="AP32"/>
  <c r="AO32"/>
  <c r="AO33"/>
  <c r="AN32"/>
  <c r="AN33"/>
  <c r="AM32"/>
  <c r="AM33"/>
  <c r="AL32"/>
  <c r="AK32"/>
  <c r="AK33"/>
  <c r="AJ32"/>
  <c r="AJ33"/>
  <c r="AI32"/>
  <c r="AI33"/>
  <c r="AH32"/>
  <c r="AG32"/>
  <c r="AG33"/>
  <c r="AF32"/>
  <c r="AF33"/>
  <c r="AE32"/>
  <c r="AE33"/>
  <c r="AD32"/>
  <c r="AC32"/>
  <c r="AC33"/>
  <c r="AB32"/>
  <c r="AB33"/>
  <c r="AA32"/>
  <c r="AA33"/>
  <c r="Z32"/>
  <c r="Y32"/>
  <c r="Y33"/>
  <c r="X32"/>
  <c r="X33"/>
  <c r="W32"/>
  <c r="W33"/>
  <c r="V32"/>
  <c r="U32"/>
  <c r="U33"/>
  <c r="T32"/>
  <c r="T33"/>
  <c r="S32"/>
  <c r="S33"/>
  <c r="R32"/>
  <c r="Q32"/>
  <c r="Q33"/>
  <c r="P32"/>
  <c r="P33"/>
  <c r="O32"/>
  <c r="O33"/>
  <c r="N32"/>
  <c r="M32"/>
  <c r="M33"/>
  <c r="L32"/>
  <c r="L33"/>
  <c r="K32"/>
  <c r="K33"/>
  <c r="J32"/>
  <c r="I32"/>
  <c r="I33"/>
  <c r="H32"/>
  <c r="H33"/>
  <c r="G32"/>
  <c r="G33"/>
  <c r="CX29"/>
  <c r="CW29"/>
  <c r="CW30"/>
  <c r="CW34"/>
  <c r="CV29"/>
  <c r="CV30"/>
  <c r="CV34"/>
  <c r="CU29"/>
  <c r="CU30"/>
  <c r="CU34"/>
  <c r="CT29"/>
  <c r="CS29"/>
  <c r="CS33"/>
  <c r="CR29"/>
  <c r="CR33"/>
  <c r="CQ29"/>
  <c r="CQ33"/>
  <c r="CP29"/>
  <c r="CO29"/>
  <c r="CO33"/>
  <c r="CN29"/>
  <c r="CN33"/>
  <c r="CM29"/>
  <c r="CM33"/>
  <c r="CL29"/>
  <c r="CK29"/>
  <c r="CK33"/>
  <c r="CJ29"/>
  <c r="CJ33"/>
  <c r="CI29"/>
  <c r="CI33"/>
  <c r="CH29"/>
  <c r="CG29"/>
  <c r="CG30"/>
  <c r="CG34"/>
  <c r="CF29"/>
  <c r="CF30"/>
  <c r="CF34"/>
  <c r="CE29"/>
  <c r="CE30"/>
  <c r="CE34"/>
  <c r="CD29"/>
  <c r="CC29"/>
  <c r="CC30"/>
  <c r="CC34"/>
  <c r="CB29"/>
  <c r="CB30"/>
  <c r="CB34"/>
  <c r="CA29"/>
  <c r="CA30"/>
  <c r="CA34"/>
  <c r="BZ29"/>
  <c r="BY29"/>
  <c r="BY30"/>
  <c r="BY34"/>
  <c r="BX29"/>
  <c r="BX30"/>
  <c r="BX34"/>
  <c r="BW29"/>
  <c r="BW30"/>
  <c r="BW34"/>
  <c r="BV29"/>
  <c r="BU29"/>
  <c r="BU30"/>
  <c r="BU34"/>
  <c r="BT29"/>
  <c r="BT30"/>
  <c r="BT34"/>
  <c r="BS29"/>
  <c r="BS30"/>
  <c r="BS34"/>
  <c r="BR29"/>
  <c r="BQ29"/>
  <c r="BQ30"/>
  <c r="BQ34"/>
  <c r="BP29"/>
  <c r="BP30"/>
  <c r="BP34"/>
  <c r="BO29"/>
  <c r="BO30"/>
  <c r="BO34"/>
  <c r="BN29"/>
  <c r="BM29"/>
  <c r="BM30"/>
  <c r="BM34"/>
  <c r="BL29"/>
  <c r="BL30"/>
  <c r="BL34"/>
  <c r="BK29"/>
  <c r="BK30"/>
  <c r="BK34"/>
  <c r="BJ29"/>
  <c r="BI29"/>
  <c r="BI30"/>
  <c r="BI34"/>
  <c r="BH29"/>
  <c r="BH30"/>
  <c r="BH34"/>
  <c r="BG29"/>
  <c r="BG30"/>
  <c r="BG34"/>
  <c r="BF29"/>
  <c r="BE29"/>
  <c r="BE30"/>
  <c r="BE34"/>
  <c r="BD29"/>
  <c r="BD30"/>
  <c r="BD34"/>
  <c r="BC29"/>
  <c r="BC30"/>
  <c r="BC34"/>
  <c r="BB29"/>
  <c r="BA29"/>
  <c r="BA30"/>
  <c r="BA34"/>
  <c r="AZ29"/>
  <c r="AZ30"/>
  <c r="AZ34"/>
  <c r="AY29"/>
  <c r="AY30"/>
  <c r="AY34"/>
  <c r="AX29"/>
  <c r="AW29"/>
  <c r="AW30"/>
  <c r="AW34"/>
  <c r="AV29"/>
  <c r="AV30"/>
  <c r="AV34"/>
  <c r="AU29"/>
  <c r="AU30"/>
  <c r="AU34"/>
  <c r="AT29"/>
  <c r="AS29"/>
  <c r="AS30"/>
  <c r="AS34"/>
  <c r="AR29"/>
  <c r="AR30"/>
  <c r="AR34"/>
  <c r="AQ29"/>
  <c r="AQ30"/>
  <c r="AQ34"/>
  <c r="AP29"/>
  <c r="AO29"/>
  <c r="AO30"/>
  <c r="AO34"/>
  <c r="AN29"/>
  <c r="AN30"/>
  <c r="AN34"/>
  <c r="AM29"/>
  <c r="AM30"/>
  <c r="AM34"/>
  <c r="AL29"/>
  <c r="AK29"/>
  <c r="AK30"/>
  <c r="AK34"/>
  <c r="AJ29"/>
  <c r="AJ30"/>
  <c r="AJ34"/>
  <c r="AI29"/>
  <c r="AI30"/>
  <c r="AI34"/>
  <c r="AH29"/>
  <c r="AG29"/>
  <c r="AG30"/>
  <c r="AG34"/>
  <c r="AF29"/>
  <c r="AF30"/>
  <c r="AF34"/>
  <c r="AE29"/>
  <c r="AE30"/>
  <c r="AE34"/>
  <c r="AD29"/>
  <c r="AC29"/>
  <c r="AC30"/>
  <c r="AC34"/>
  <c r="AB29"/>
  <c r="AB30"/>
  <c r="AB34"/>
  <c r="AA29"/>
  <c r="AA30"/>
  <c r="AA34"/>
  <c r="Z29"/>
  <c r="Y29"/>
  <c r="Y30"/>
  <c r="Y34"/>
  <c r="X29"/>
  <c r="X30"/>
  <c r="X34"/>
  <c r="W29"/>
  <c r="W30"/>
  <c r="W34"/>
  <c r="V29"/>
  <c r="U29"/>
  <c r="U30"/>
  <c r="U34"/>
  <c r="T29"/>
  <c r="T30"/>
  <c r="T34"/>
  <c r="S29"/>
  <c r="S30"/>
  <c r="S34"/>
  <c r="R29"/>
  <c r="Q29"/>
  <c r="Q30"/>
  <c r="Q34"/>
  <c r="P29"/>
  <c r="P30"/>
  <c r="P34"/>
  <c r="O29"/>
  <c r="O30"/>
  <c r="O34"/>
  <c r="N29"/>
  <c r="M29"/>
  <c r="M30"/>
  <c r="M34"/>
  <c r="L29"/>
  <c r="L30"/>
  <c r="L34"/>
  <c r="K29"/>
  <c r="K30"/>
  <c r="K34"/>
  <c r="J29"/>
  <c r="I29"/>
  <c r="I30"/>
  <c r="I34"/>
  <c r="H29"/>
  <c r="H30"/>
  <c r="H34"/>
  <c r="G29"/>
  <c r="G30"/>
  <c r="G34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CX24"/>
  <c r="CW24"/>
  <c r="CW26"/>
  <c r="CV24"/>
  <c r="CV26"/>
  <c r="CU24"/>
  <c r="CU26"/>
  <c r="CT24"/>
  <c r="CS24"/>
  <c r="CS26"/>
  <c r="CR24"/>
  <c r="CR26"/>
  <c r="CQ24"/>
  <c r="CQ26"/>
  <c r="CP24"/>
  <c r="CO24"/>
  <c r="CO26"/>
  <c r="CN24"/>
  <c r="CN26"/>
  <c r="CM24"/>
  <c r="CM26"/>
  <c r="CL24"/>
  <c r="CK24"/>
  <c r="CK26"/>
  <c r="CJ24"/>
  <c r="CJ26"/>
  <c r="CI24"/>
  <c r="CI26"/>
  <c r="CH24"/>
  <c r="CG24"/>
  <c r="CG26"/>
  <c r="CF24"/>
  <c r="CF26"/>
  <c r="CE24"/>
  <c r="CE26"/>
  <c r="CD24"/>
  <c r="CC24"/>
  <c r="CC26"/>
  <c r="CB24"/>
  <c r="CB26"/>
  <c r="CA24"/>
  <c r="CA26"/>
  <c r="BZ24"/>
  <c r="BY24"/>
  <c r="BY26"/>
  <c r="BX24"/>
  <c r="BX26"/>
  <c r="BW24"/>
  <c r="BW26"/>
  <c r="BV24"/>
  <c r="BU24"/>
  <c r="BU26"/>
  <c r="BT24"/>
  <c r="BT26"/>
  <c r="BS24"/>
  <c r="BS26"/>
  <c r="BR24"/>
  <c r="BQ24"/>
  <c r="BQ26"/>
  <c r="BP24"/>
  <c r="BP26"/>
  <c r="BO24"/>
  <c r="BO26"/>
  <c r="BN24"/>
  <c r="BM24"/>
  <c r="BM26"/>
  <c r="BL24"/>
  <c r="BL26"/>
  <c r="BK24"/>
  <c r="BK26"/>
  <c r="BJ24"/>
  <c r="BI24"/>
  <c r="BI26"/>
  <c r="BH24"/>
  <c r="BH26"/>
  <c r="BG24"/>
  <c r="BG26"/>
  <c r="BF24"/>
  <c r="BE24"/>
  <c r="BE26"/>
  <c r="BD24"/>
  <c r="BD26"/>
  <c r="BC24"/>
  <c r="BC26"/>
  <c r="BB24"/>
  <c r="BA24"/>
  <c r="BA26"/>
  <c r="AZ24"/>
  <c r="AZ26"/>
  <c r="AY24"/>
  <c r="AY26"/>
  <c r="AX24"/>
  <c r="AW24"/>
  <c r="AW26"/>
  <c r="AV24"/>
  <c r="AV26"/>
  <c r="AU24"/>
  <c r="AU26"/>
  <c r="AT24"/>
  <c r="AS24"/>
  <c r="AS26"/>
  <c r="AR24"/>
  <c r="AR26"/>
  <c r="AQ24"/>
  <c r="AQ26"/>
  <c r="AP24"/>
  <c r="AO24"/>
  <c r="AO26"/>
  <c r="AN24"/>
  <c r="AN26"/>
  <c r="AM24"/>
  <c r="AM26"/>
  <c r="AL24"/>
  <c r="AK24"/>
  <c r="AK26"/>
  <c r="AJ24"/>
  <c r="AJ26"/>
  <c r="AI24"/>
  <c r="AI26"/>
  <c r="AH24"/>
  <c r="AG24"/>
  <c r="AG26"/>
  <c r="AF24"/>
  <c r="AF26"/>
  <c r="AE24"/>
  <c r="AE26"/>
  <c r="AD24"/>
  <c r="AC24"/>
  <c r="AC26"/>
  <c r="AB24"/>
  <c r="AB26"/>
  <c r="AA24"/>
  <c r="AA26"/>
  <c r="Z24"/>
  <c r="Y24"/>
  <c r="Y26"/>
  <c r="X24"/>
  <c r="X26"/>
  <c r="W24"/>
  <c r="W26"/>
  <c r="V24"/>
  <c r="U24"/>
  <c r="U26"/>
  <c r="T24"/>
  <c r="T26"/>
  <c r="S24"/>
  <c r="S26"/>
  <c r="R24"/>
  <c r="Q24"/>
  <c r="Q26"/>
  <c r="P24"/>
  <c r="P26"/>
  <c r="O24"/>
  <c r="O26"/>
  <c r="N24"/>
  <c r="M24"/>
  <c r="M26"/>
  <c r="L24"/>
  <c r="L26"/>
  <c r="K24"/>
  <c r="K26"/>
  <c r="J24"/>
  <c r="I24"/>
  <c r="I26"/>
  <c r="H24"/>
  <c r="H26"/>
  <c r="G24"/>
  <c r="G26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CX21"/>
  <c r="CW21"/>
  <c r="CW23"/>
  <c r="CW27"/>
  <c r="CV21"/>
  <c r="CV23"/>
  <c r="CV27"/>
  <c r="CU21"/>
  <c r="CU23"/>
  <c r="CU27"/>
  <c r="CT21"/>
  <c r="CS21"/>
  <c r="CS23"/>
  <c r="CS27"/>
  <c r="CR21"/>
  <c r="CR23"/>
  <c r="CR27"/>
  <c r="CQ21"/>
  <c r="CQ23"/>
  <c r="CQ27"/>
  <c r="CP21"/>
  <c r="CO21"/>
  <c r="CO23"/>
  <c r="CO27"/>
  <c r="CN21"/>
  <c r="CN23"/>
  <c r="CN27"/>
  <c r="CM21"/>
  <c r="CM23"/>
  <c r="CM27"/>
  <c r="CL21"/>
  <c r="CK21"/>
  <c r="CK23"/>
  <c r="CK27"/>
  <c r="CJ21"/>
  <c r="CJ23"/>
  <c r="CJ27"/>
  <c r="CI21"/>
  <c r="CI23"/>
  <c r="CI27"/>
  <c r="CH21"/>
  <c r="CG21"/>
  <c r="CG23"/>
  <c r="CG27"/>
  <c r="CF21"/>
  <c r="CF23"/>
  <c r="CF27"/>
  <c r="CE21"/>
  <c r="CE23"/>
  <c r="CE27"/>
  <c r="CD21"/>
  <c r="CC21"/>
  <c r="CC23"/>
  <c r="CC27"/>
  <c r="CB21"/>
  <c r="CB23"/>
  <c r="CB27"/>
  <c r="CA21"/>
  <c r="CA23"/>
  <c r="CA27"/>
  <c r="BZ21"/>
  <c r="BY21"/>
  <c r="BY23"/>
  <c r="BY27"/>
  <c r="BX21"/>
  <c r="BX23"/>
  <c r="BX27"/>
  <c r="BW21"/>
  <c r="BW23"/>
  <c r="BW27"/>
  <c r="BV21"/>
  <c r="BU21"/>
  <c r="BU23"/>
  <c r="BU27"/>
  <c r="BT21"/>
  <c r="BT23"/>
  <c r="BT27"/>
  <c r="BS21"/>
  <c r="BS23"/>
  <c r="BS27"/>
  <c r="BR21"/>
  <c r="BQ21"/>
  <c r="BQ23"/>
  <c r="BQ27"/>
  <c r="BP21"/>
  <c r="BP23"/>
  <c r="BP27"/>
  <c r="BO21"/>
  <c r="BO23"/>
  <c r="BO27"/>
  <c r="BN21"/>
  <c r="BM21"/>
  <c r="BM23"/>
  <c r="BM27"/>
  <c r="BL21"/>
  <c r="BL23"/>
  <c r="BL27"/>
  <c r="BK21"/>
  <c r="BK23"/>
  <c r="BK27"/>
  <c r="BJ21"/>
  <c r="BI21"/>
  <c r="BI23"/>
  <c r="BI27"/>
  <c r="BH21"/>
  <c r="BH23"/>
  <c r="BH27"/>
  <c r="BG21"/>
  <c r="BG23"/>
  <c r="BG27"/>
  <c r="BF21"/>
  <c r="BE21"/>
  <c r="BE23"/>
  <c r="BE27"/>
  <c r="BD21"/>
  <c r="BD23"/>
  <c r="BD27"/>
  <c r="BC21"/>
  <c r="BC23"/>
  <c r="BC27"/>
  <c r="BB21"/>
  <c r="BA21"/>
  <c r="BA23"/>
  <c r="BA27"/>
  <c r="AZ21"/>
  <c r="AZ23"/>
  <c r="AZ27"/>
  <c r="AY21"/>
  <c r="AY23"/>
  <c r="AY27"/>
  <c r="AX21"/>
  <c r="AW21"/>
  <c r="AW23"/>
  <c r="AW27"/>
  <c r="AV21"/>
  <c r="AV23"/>
  <c r="AV27"/>
  <c r="AU21"/>
  <c r="AU23"/>
  <c r="AU27"/>
  <c r="AT21"/>
  <c r="AS21"/>
  <c r="AS23"/>
  <c r="AS27"/>
  <c r="AR21"/>
  <c r="AR23"/>
  <c r="AR27"/>
  <c r="AQ21"/>
  <c r="AQ23"/>
  <c r="AQ27"/>
  <c r="AP21"/>
  <c r="AO21"/>
  <c r="AO23"/>
  <c r="AO27"/>
  <c r="AN21"/>
  <c r="AN23"/>
  <c r="AN27"/>
  <c r="AM21"/>
  <c r="AM23"/>
  <c r="AM27"/>
  <c r="AL21"/>
  <c r="AK21"/>
  <c r="AK23"/>
  <c r="AK27"/>
  <c r="AJ21"/>
  <c r="AJ23"/>
  <c r="AJ27"/>
  <c r="AI21"/>
  <c r="AI23"/>
  <c r="AI27"/>
  <c r="AH21"/>
  <c r="AG21"/>
  <c r="AG23"/>
  <c r="AG27"/>
  <c r="AF21"/>
  <c r="AF23"/>
  <c r="AF27"/>
  <c r="AE21"/>
  <c r="AE23"/>
  <c r="AE27"/>
  <c r="AD21"/>
  <c r="AC21"/>
  <c r="AC23"/>
  <c r="AC27"/>
  <c r="AB21"/>
  <c r="AB23"/>
  <c r="AB27"/>
  <c r="AA21"/>
  <c r="AA23"/>
  <c r="AA27"/>
  <c r="Z21"/>
  <c r="Y21"/>
  <c r="Y23"/>
  <c r="Y27"/>
  <c r="X21"/>
  <c r="X23"/>
  <c r="X27"/>
  <c r="W21"/>
  <c r="W23"/>
  <c r="W27"/>
  <c r="V21"/>
  <c r="U21"/>
  <c r="U23"/>
  <c r="U27"/>
  <c r="T21"/>
  <c r="T23"/>
  <c r="T27"/>
  <c r="S21"/>
  <c r="S23"/>
  <c r="S27"/>
  <c r="R21"/>
  <c r="Q21"/>
  <c r="Q23"/>
  <c r="Q27"/>
  <c r="P21"/>
  <c r="P23"/>
  <c r="P27"/>
  <c r="O21"/>
  <c r="O23"/>
  <c r="O27"/>
  <c r="N21"/>
  <c r="M21"/>
  <c r="M23"/>
  <c r="M27"/>
  <c r="L21"/>
  <c r="L23"/>
  <c r="L27"/>
  <c r="K21"/>
  <c r="K23"/>
  <c r="K27"/>
  <c r="J21"/>
  <c r="I21"/>
  <c r="I23"/>
  <c r="I27"/>
  <c r="H21"/>
  <c r="H23"/>
  <c r="H27"/>
  <c r="G21"/>
  <c r="G23"/>
  <c r="G27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CX18"/>
  <c r="CW18"/>
  <c r="CW20"/>
  <c r="CV18"/>
  <c r="CV20"/>
  <c r="CU18"/>
  <c r="CU20"/>
  <c r="CT18"/>
  <c r="CS18"/>
  <c r="CS20"/>
  <c r="CR18"/>
  <c r="CR20"/>
  <c r="CQ18"/>
  <c r="CQ20"/>
  <c r="CP18"/>
  <c r="CO18"/>
  <c r="CO20"/>
  <c r="CN18"/>
  <c r="CN20"/>
  <c r="CM18"/>
  <c r="CM20"/>
  <c r="CL18"/>
  <c r="CK18"/>
  <c r="CK20"/>
  <c r="CJ18"/>
  <c r="CJ20"/>
  <c r="CI18"/>
  <c r="CI20"/>
  <c r="CH18"/>
  <c r="CG18"/>
  <c r="CG20"/>
  <c r="CF18"/>
  <c r="CF20"/>
  <c r="CE18"/>
  <c r="CE20"/>
  <c r="CD18"/>
  <c r="CC18"/>
  <c r="CC20"/>
  <c r="CB18"/>
  <c r="CB20"/>
  <c r="CA18"/>
  <c r="CA20"/>
  <c r="BZ18"/>
  <c r="BY18"/>
  <c r="BY20"/>
  <c r="BX18"/>
  <c r="BX20"/>
  <c r="BW18"/>
  <c r="BW20"/>
  <c r="BV18"/>
  <c r="BU18"/>
  <c r="BU20"/>
  <c r="BT18"/>
  <c r="BT20"/>
  <c r="BS18"/>
  <c r="BS20"/>
  <c r="BR18"/>
  <c r="BQ18"/>
  <c r="BQ20"/>
  <c r="BP18"/>
  <c r="BP20"/>
  <c r="BO18"/>
  <c r="BO20"/>
  <c r="BN18"/>
  <c r="BM18"/>
  <c r="BM20"/>
  <c r="BL18"/>
  <c r="BL20"/>
  <c r="BK18"/>
  <c r="BK20"/>
  <c r="BJ18"/>
  <c r="BI18"/>
  <c r="BI20"/>
  <c r="BH18"/>
  <c r="BH20"/>
  <c r="BG18"/>
  <c r="BG20"/>
  <c r="BF18"/>
  <c r="BE18"/>
  <c r="BE20"/>
  <c r="BD18"/>
  <c r="BD20"/>
  <c r="BC18"/>
  <c r="BC20"/>
  <c r="BB18"/>
  <c r="BA18"/>
  <c r="BA20"/>
  <c r="AZ18"/>
  <c r="AZ20"/>
  <c r="AY18"/>
  <c r="AY20"/>
  <c r="AX18"/>
  <c r="AW18"/>
  <c r="AW20"/>
  <c r="AV18"/>
  <c r="AV20"/>
  <c r="AU18"/>
  <c r="AU20"/>
  <c r="AT18"/>
  <c r="AS18"/>
  <c r="AS20"/>
  <c r="AR18"/>
  <c r="AR20"/>
  <c r="AQ18"/>
  <c r="AQ20"/>
  <c r="AP18"/>
  <c r="AO18"/>
  <c r="AO20"/>
  <c r="AN18"/>
  <c r="AN20"/>
  <c r="AM18"/>
  <c r="AM20"/>
  <c r="AL18"/>
  <c r="AK18"/>
  <c r="AK20"/>
  <c r="AJ18"/>
  <c r="AJ20"/>
  <c r="AI18"/>
  <c r="AI20"/>
  <c r="AH18"/>
  <c r="AG18"/>
  <c r="AG20"/>
  <c r="AF18"/>
  <c r="AF20"/>
  <c r="AE18"/>
  <c r="AE20"/>
  <c r="AD18"/>
  <c r="AC18"/>
  <c r="AC20"/>
  <c r="AB18"/>
  <c r="AB20"/>
  <c r="AA18"/>
  <c r="AA20"/>
  <c r="Z18"/>
  <c r="Y18"/>
  <c r="Y20"/>
  <c r="X18"/>
  <c r="X20"/>
  <c r="W18"/>
  <c r="W20"/>
  <c r="V18"/>
  <c r="U18"/>
  <c r="U20"/>
  <c r="T18"/>
  <c r="T20"/>
  <c r="S18"/>
  <c r="S20"/>
  <c r="R18"/>
  <c r="Q18"/>
  <c r="Q20"/>
  <c r="P18"/>
  <c r="P20"/>
  <c r="O18"/>
  <c r="O20"/>
  <c r="N18"/>
  <c r="M18"/>
  <c r="M20"/>
  <c r="L18"/>
  <c r="L20"/>
  <c r="K18"/>
  <c r="K20"/>
  <c r="J18"/>
  <c r="I18"/>
  <c r="I20"/>
  <c r="H18"/>
  <c r="H20"/>
  <c r="G18"/>
  <c r="G20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CX15"/>
  <c r="CW15"/>
  <c r="CW17"/>
  <c r="CV15"/>
  <c r="CV17"/>
  <c r="CU15"/>
  <c r="CU17"/>
  <c r="CT15"/>
  <c r="CS15"/>
  <c r="CS17"/>
  <c r="CR15"/>
  <c r="CR17"/>
  <c r="CQ15"/>
  <c r="CQ17"/>
  <c r="CP15"/>
  <c r="CO15"/>
  <c r="CO17"/>
  <c r="CN15"/>
  <c r="CN17"/>
  <c r="CM15"/>
  <c r="CM17"/>
  <c r="CL15"/>
  <c r="CK15"/>
  <c r="CK17"/>
  <c r="CJ15"/>
  <c r="CJ17"/>
  <c r="CI15"/>
  <c r="CI17"/>
  <c r="CH15"/>
  <c r="CG15"/>
  <c r="CG17"/>
  <c r="CF15"/>
  <c r="CF17"/>
  <c r="CE15"/>
  <c r="CE17"/>
  <c r="CD15"/>
  <c r="CC15"/>
  <c r="CC17"/>
  <c r="CB15"/>
  <c r="CB17"/>
  <c r="CA15"/>
  <c r="CA17"/>
  <c r="BZ15"/>
  <c r="BY15"/>
  <c r="BY17"/>
  <c r="BX15"/>
  <c r="BX17"/>
  <c r="BW15"/>
  <c r="BW17"/>
  <c r="BV15"/>
  <c r="BU15"/>
  <c r="BU17"/>
  <c r="BT15"/>
  <c r="BT17"/>
  <c r="BS15"/>
  <c r="BS17"/>
  <c r="BR15"/>
  <c r="BQ15"/>
  <c r="BQ17"/>
  <c r="BP15"/>
  <c r="BP17"/>
  <c r="BO15"/>
  <c r="BO17"/>
  <c r="BN15"/>
  <c r="BM15"/>
  <c r="BM17"/>
  <c r="BL15"/>
  <c r="BL17"/>
  <c r="BK15"/>
  <c r="BK17"/>
  <c r="BJ15"/>
  <c r="BI15"/>
  <c r="BI17"/>
  <c r="BH15"/>
  <c r="BH17"/>
  <c r="BG15"/>
  <c r="BG17"/>
  <c r="BF15"/>
  <c r="BE15"/>
  <c r="BE17"/>
  <c r="BD15"/>
  <c r="BD17"/>
  <c r="BC15"/>
  <c r="BC17"/>
  <c r="BB15"/>
  <c r="BA15"/>
  <c r="BA17"/>
  <c r="AZ15"/>
  <c r="AZ17"/>
  <c r="AY15"/>
  <c r="AY17"/>
  <c r="AX15"/>
  <c r="AW15"/>
  <c r="AW17"/>
  <c r="AV15"/>
  <c r="AV17"/>
  <c r="AU15"/>
  <c r="AU17"/>
  <c r="AT15"/>
  <c r="AS15"/>
  <c r="AS17"/>
  <c r="AR15"/>
  <c r="AR17"/>
  <c r="AQ15"/>
  <c r="AQ17"/>
  <c r="AP15"/>
  <c r="AO15"/>
  <c r="AO17"/>
  <c r="AN15"/>
  <c r="AN17"/>
  <c r="AM15"/>
  <c r="AM17"/>
  <c r="AL15"/>
  <c r="AK15"/>
  <c r="AK17"/>
  <c r="AJ15"/>
  <c r="AJ17"/>
  <c r="AI15"/>
  <c r="AI17"/>
  <c r="AH15"/>
  <c r="AG15"/>
  <c r="AG17"/>
  <c r="AF15"/>
  <c r="AF17"/>
  <c r="AE15"/>
  <c r="AE17"/>
  <c r="AD15"/>
  <c r="AC15"/>
  <c r="AC17"/>
  <c r="AB15"/>
  <c r="AB17"/>
  <c r="AA15"/>
  <c r="AA17"/>
  <c r="Z15"/>
  <c r="Y15"/>
  <c r="Y17"/>
  <c r="X15"/>
  <c r="X17"/>
  <c r="W15"/>
  <c r="W17"/>
  <c r="V15"/>
  <c r="U15"/>
  <c r="U17"/>
  <c r="T15"/>
  <c r="T17"/>
  <c r="S15"/>
  <c r="S17"/>
  <c r="R15"/>
  <c r="Q15"/>
  <c r="Q17"/>
  <c r="P15"/>
  <c r="P17"/>
  <c r="O15"/>
  <c r="O17"/>
  <c r="N15"/>
  <c r="M15"/>
  <c r="M17"/>
  <c r="L15"/>
  <c r="L17"/>
  <c r="K15"/>
  <c r="K17"/>
  <c r="J15"/>
  <c r="I15"/>
  <c r="I17"/>
  <c r="H15"/>
  <c r="H17"/>
  <c r="G15"/>
  <c r="G17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CX12"/>
  <c r="CW12"/>
  <c r="CW14"/>
  <c r="CV12"/>
  <c r="CV14"/>
  <c r="CU12"/>
  <c r="CU14"/>
  <c r="CT12"/>
  <c r="CS12"/>
  <c r="CS14"/>
  <c r="CR12"/>
  <c r="CR14"/>
  <c r="CQ12"/>
  <c r="CQ14"/>
  <c r="CP12"/>
  <c r="CO12"/>
  <c r="CO14"/>
  <c r="CN12"/>
  <c r="CN14"/>
  <c r="CM12"/>
  <c r="CM14"/>
  <c r="CL12"/>
  <c r="CK12"/>
  <c r="CK14"/>
  <c r="CJ12"/>
  <c r="CJ14"/>
  <c r="CI12"/>
  <c r="CI14"/>
  <c r="CH12"/>
  <c r="CG12"/>
  <c r="CG14"/>
  <c r="CF12"/>
  <c r="CF14"/>
  <c r="CE12"/>
  <c r="CE14"/>
  <c r="CD12"/>
  <c r="CC12"/>
  <c r="CC14"/>
  <c r="CB12"/>
  <c r="CB14"/>
  <c r="CA12"/>
  <c r="CA14"/>
  <c r="BZ12"/>
  <c r="BY12"/>
  <c r="BY14"/>
  <c r="BX12"/>
  <c r="BX14"/>
  <c r="BW12"/>
  <c r="BW14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W14"/>
  <c r="AV12"/>
  <c r="AV14"/>
  <c r="AU12"/>
  <c r="AU14"/>
  <c r="AT12"/>
  <c r="AS12"/>
  <c r="AS14"/>
  <c r="AR12"/>
  <c r="AR14"/>
  <c r="AQ12"/>
  <c r="AQ14"/>
  <c r="AP12"/>
  <c r="AO12"/>
  <c r="AO14"/>
  <c r="AN12"/>
  <c r="AN14"/>
  <c r="AM12"/>
  <c r="AM14"/>
  <c r="AL12"/>
  <c r="AK12"/>
  <c r="AK14"/>
  <c r="AJ12"/>
  <c r="AJ14"/>
  <c r="AI12"/>
  <c r="AI14"/>
  <c r="AH12"/>
  <c r="AG12"/>
  <c r="AG14"/>
  <c r="AF12"/>
  <c r="AF14"/>
  <c r="AE12"/>
  <c r="AE14"/>
  <c r="AD12"/>
  <c r="AC12"/>
  <c r="AC14"/>
  <c r="AB12"/>
  <c r="AB14"/>
  <c r="AA12"/>
  <c r="AA14"/>
  <c r="Z12"/>
  <c r="Y12"/>
  <c r="Y14"/>
  <c r="X12"/>
  <c r="X14"/>
  <c r="W12"/>
  <c r="W14"/>
  <c r="V12"/>
  <c r="U12"/>
  <c r="U14"/>
  <c r="T12"/>
  <c r="T14"/>
  <c r="S12"/>
  <c r="S14"/>
  <c r="R12"/>
  <c r="Q12"/>
  <c r="Q14"/>
  <c r="P12"/>
  <c r="P14"/>
  <c r="O12"/>
  <c r="O14"/>
  <c r="N12"/>
  <c r="M12"/>
  <c r="M14"/>
  <c r="L12"/>
  <c r="L14"/>
  <c r="K12"/>
  <c r="K14"/>
  <c r="J12"/>
  <c r="I12"/>
  <c r="I14"/>
  <c r="H12"/>
  <c r="H14"/>
  <c r="G12"/>
  <c r="G14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CX9"/>
  <c r="CW9"/>
  <c r="CW11"/>
  <c r="CV9"/>
  <c r="CV11"/>
  <c r="CU9"/>
  <c r="CU11"/>
  <c r="CT9"/>
  <c r="CS9"/>
  <c r="CS11"/>
  <c r="CR9"/>
  <c r="CR11"/>
  <c r="CQ9"/>
  <c r="CQ11"/>
  <c r="CP9"/>
  <c r="CO9"/>
  <c r="CO11"/>
  <c r="CN9"/>
  <c r="CN11"/>
  <c r="CM9"/>
  <c r="CM11"/>
  <c r="CL9"/>
  <c r="CK9"/>
  <c r="CK11"/>
  <c r="CJ9"/>
  <c r="CJ11"/>
  <c r="CI9"/>
  <c r="CI11"/>
  <c r="CH9"/>
  <c r="CG9"/>
  <c r="CG11"/>
  <c r="CF9"/>
  <c r="CF11"/>
  <c r="CE9"/>
  <c r="CE11"/>
  <c r="CD9"/>
  <c r="CC9"/>
  <c r="CC11"/>
  <c r="CB9"/>
  <c r="CB11"/>
  <c r="CA9"/>
  <c r="CA11"/>
  <c r="BZ9"/>
  <c r="BY9"/>
  <c r="BY11"/>
  <c r="BX9"/>
  <c r="BX11"/>
  <c r="BW9"/>
  <c r="BW11"/>
  <c r="BV9"/>
  <c r="BU9"/>
  <c r="BU11"/>
  <c r="BT9"/>
  <c r="BT11"/>
  <c r="BS9"/>
  <c r="BS11"/>
  <c r="BR9"/>
  <c r="BQ9"/>
  <c r="BQ11"/>
  <c r="BP9"/>
  <c r="BP11"/>
  <c r="BO9"/>
  <c r="BO11"/>
  <c r="BN9"/>
  <c r="BM9"/>
  <c r="BM11"/>
  <c r="BL9"/>
  <c r="BL11"/>
  <c r="BK9"/>
  <c r="BK11"/>
  <c r="BJ9"/>
  <c r="BI9"/>
  <c r="BI11"/>
  <c r="BH9"/>
  <c r="BH11"/>
  <c r="BG9"/>
  <c r="BG11"/>
  <c r="BF9"/>
  <c r="BE9"/>
  <c r="BE11"/>
  <c r="BD9"/>
  <c r="BD11"/>
  <c r="BC9"/>
  <c r="BC11"/>
  <c r="BB9"/>
  <c r="BA9"/>
  <c r="BA11"/>
  <c r="AZ9"/>
  <c r="AZ11"/>
  <c r="AY9"/>
  <c r="AY11"/>
  <c r="AX9"/>
  <c r="AW9"/>
  <c r="AW11"/>
  <c r="AV9"/>
  <c r="AV11"/>
  <c r="AU9"/>
  <c r="AU11"/>
  <c r="AT9"/>
  <c r="AS9"/>
  <c r="AS11"/>
  <c r="AR9"/>
  <c r="AR11"/>
  <c r="AQ9"/>
  <c r="AQ11"/>
  <c r="AP9"/>
  <c r="AO9"/>
  <c r="AO11"/>
  <c r="AN9"/>
  <c r="AN11"/>
  <c r="AM9"/>
  <c r="AM11"/>
  <c r="AL9"/>
  <c r="AK9"/>
  <c r="AK11"/>
  <c r="AJ9"/>
  <c r="AJ11"/>
  <c r="AI9"/>
  <c r="AI11"/>
  <c r="AH9"/>
  <c r="AG9"/>
  <c r="AG11"/>
  <c r="AF9"/>
  <c r="AF11"/>
  <c r="AE9"/>
  <c r="AE11"/>
  <c r="AD9"/>
  <c r="AC9"/>
  <c r="AC11"/>
  <c r="AB9"/>
  <c r="AB11"/>
  <c r="AA9"/>
  <c r="AA11"/>
  <c r="Z9"/>
  <c r="Y9"/>
  <c r="Y11"/>
  <c r="X9"/>
  <c r="X11"/>
  <c r="W9"/>
  <c r="W11"/>
  <c r="V9"/>
  <c r="U9"/>
  <c r="U11"/>
  <c r="T9"/>
  <c r="T11"/>
  <c r="S9"/>
  <c r="S11"/>
  <c r="R9"/>
  <c r="Q9"/>
  <c r="Q11"/>
  <c r="P9"/>
  <c r="P11"/>
  <c r="O9"/>
  <c r="O11"/>
  <c r="N9"/>
  <c r="M9"/>
  <c r="M11"/>
  <c r="L9"/>
  <c r="L11"/>
  <c r="K9"/>
  <c r="K11"/>
  <c r="J9"/>
  <c r="I9"/>
  <c r="I11"/>
  <c r="H9"/>
  <c r="H11"/>
  <c r="G9"/>
  <c r="G11"/>
  <c r="CW39" i="2"/>
  <c r="CV39"/>
  <c r="CU39"/>
  <c r="CS39"/>
  <c r="CR39"/>
  <c r="CQ39"/>
  <c r="CO39"/>
  <c r="CN39"/>
  <c r="CM39"/>
  <c r="CK39"/>
  <c r="CJ39"/>
  <c r="CI39"/>
  <c r="CG39"/>
  <c r="CF39"/>
  <c r="CE39"/>
  <c r="CC39"/>
  <c r="CB39"/>
  <c r="CA39"/>
  <c r="BY39"/>
  <c r="BX39"/>
  <c r="BW39"/>
  <c r="BU39"/>
  <c r="BT39"/>
  <c r="BS39"/>
  <c r="BQ39"/>
  <c r="BP39"/>
  <c r="BO39"/>
  <c r="BM39"/>
  <c r="BL39"/>
  <c r="BK39"/>
  <c r="BI39"/>
  <c r="BH39"/>
  <c r="BG39"/>
  <c r="BE39"/>
  <c r="BD39"/>
  <c r="BC39"/>
  <c r="BA39"/>
  <c r="AZ39"/>
  <c r="AY39"/>
  <c r="AW39"/>
  <c r="AV39"/>
  <c r="AU39"/>
  <c r="AS39"/>
  <c r="AR39"/>
  <c r="AQ39"/>
  <c r="AO39"/>
  <c r="AN39"/>
  <c r="AM39"/>
  <c r="AK39"/>
  <c r="AJ39"/>
  <c r="AI39"/>
  <c r="AG39"/>
  <c r="AF39"/>
  <c r="AE39"/>
  <c r="AC39"/>
  <c r="AB39"/>
  <c r="AA39"/>
  <c r="Y39"/>
  <c r="X39"/>
  <c r="W39"/>
  <c r="U39"/>
  <c r="T39"/>
  <c r="S39"/>
  <c r="Q39"/>
  <c r="P39"/>
  <c r="O39"/>
  <c r="M39"/>
  <c r="L39"/>
  <c r="K39"/>
  <c r="I39"/>
  <c r="H39"/>
  <c r="G39"/>
  <c r="CW36"/>
  <c r="CW40"/>
  <c r="CV36"/>
  <c r="CV40"/>
  <c r="CU36"/>
  <c r="CU40"/>
  <c r="CS36"/>
  <c r="CS40"/>
  <c r="CR36"/>
  <c r="CR40"/>
  <c r="CQ36"/>
  <c r="CQ40"/>
  <c r="CO36"/>
  <c r="CO40"/>
  <c r="CN36"/>
  <c r="CN40"/>
  <c r="CM36"/>
  <c r="CM40"/>
  <c r="CK36"/>
  <c r="CK40"/>
  <c r="CJ36"/>
  <c r="CJ40"/>
  <c r="CI36"/>
  <c r="CI40"/>
  <c r="CG36"/>
  <c r="CG40"/>
  <c r="CF36"/>
  <c r="CF40"/>
  <c r="CE36"/>
  <c r="CE40"/>
  <c r="CC36"/>
  <c r="CC40"/>
  <c r="CB36"/>
  <c r="CB40"/>
  <c r="CA36"/>
  <c r="CA40"/>
  <c r="BY36"/>
  <c r="BY40"/>
  <c r="BX36"/>
  <c r="BX40"/>
  <c r="BW36"/>
  <c r="BW40"/>
  <c r="BU36"/>
  <c r="BU40"/>
  <c r="BT36"/>
  <c r="BT40"/>
  <c r="BS36"/>
  <c r="BS40"/>
  <c r="BQ36"/>
  <c r="BQ40"/>
  <c r="BP36"/>
  <c r="BP40"/>
  <c r="BO36"/>
  <c r="BO40"/>
  <c r="BM36"/>
  <c r="BM40"/>
  <c r="BL36"/>
  <c r="BL40"/>
  <c r="BK36"/>
  <c r="BK40"/>
  <c r="BI36"/>
  <c r="BI40"/>
  <c r="BH36"/>
  <c r="BH40"/>
  <c r="BG36"/>
  <c r="BG40"/>
  <c r="BE36"/>
  <c r="BE40"/>
  <c r="BD36"/>
  <c r="BD40"/>
  <c r="BC36"/>
  <c r="BC40"/>
  <c r="BA36"/>
  <c r="BA40"/>
  <c r="AZ36"/>
  <c r="AZ40"/>
  <c r="AY36"/>
  <c r="AY40"/>
  <c r="AW36"/>
  <c r="AW40"/>
  <c r="AV36"/>
  <c r="AV40"/>
  <c r="AU36"/>
  <c r="AU40"/>
  <c r="AS36"/>
  <c r="AS40"/>
  <c r="AR36"/>
  <c r="AR40"/>
  <c r="AQ36"/>
  <c r="AQ40"/>
  <c r="AO36"/>
  <c r="AO40"/>
  <c r="AN36"/>
  <c r="AN40"/>
  <c r="AM36"/>
  <c r="AM40"/>
  <c r="AK36"/>
  <c r="AK40"/>
  <c r="AJ36"/>
  <c r="AJ40"/>
  <c r="AI36"/>
  <c r="AI40"/>
  <c r="AG36"/>
  <c r="AG40"/>
  <c r="AF36"/>
  <c r="AF40"/>
  <c r="AE36"/>
  <c r="AE40"/>
  <c r="AC36"/>
  <c r="AC40"/>
  <c r="AB36"/>
  <c r="AB40"/>
  <c r="AA36"/>
  <c r="AA40"/>
  <c r="Y36"/>
  <c r="Y40"/>
  <c r="X36"/>
  <c r="X40"/>
  <c r="W36"/>
  <c r="W40"/>
  <c r="U36"/>
  <c r="U40"/>
  <c r="T36"/>
  <c r="T40"/>
  <c r="S36"/>
  <c r="S40"/>
  <c r="Q36"/>
  <c r="Q40"/>
  <c r="P36"/>
  <c r="P40"/>
  <c r="O36"/>
  <c r="O40"/>
  <c r="M36"/>
  <c r="M40"/>
  <c r="L36"/>
  <c r="L40"/>
  <c r="K36"/>
  <c r="K40"/>
  <c r="I36"/>
  <c r="I40"/>
  <c r="H36"/>
  <c r="H40"/>
  <c r="G36"/>
  <c r="G40"/>
  <c r="CW32"/>
  <c r="CV32"/>
  <c r="CU32"/>
  <c r="CS32"/>
  <c r="CR32"/>
  <c r="CQ32"/>
  <c r="CO32"/>
  <c r="CN32"/>
  <c r="CM32"/>
  <c r="CK32"/>
  <c r="CJ32"/>
  <c r="CI32"/>
  <c r="CG32"/>
  <c r="CF32"/>
  <c r="CE32"/>
  <c r="CC32"/>
  <c r="CB32"/>
  <c r="CA32"/>
  <c r="BY32"/>
  <c r="BX32"/>
  <c r="BW32"/>
  <c r="BU32"/>
  <c r="BT32"/>
  <c r="BS32"/>
  <c r="BQ32"/>
  <c r="BP32"/>
  <c r="BO32"/>
  <c r="BM32"/>
  <c r="BL32"/>
  <c r="BK32"/>
  <c r="BI32"/>
  <c r="BH32"/>
  <c r="BG32"/>
  <c r="BE32"/>
  <c r="BD32"/>
  <c r="BC32"/>
  <c r="BA32"/>
  <c r="AZ32"/>
  <c r="AY32"/>
  <c r="AW32"/>
  <c r="AV32"/>
  <c r="AU32"/>
  <c r="AS32"/>
  <c r="AR32"/>
  <c r="AQ32"/>
  <c r="AO32"/>
  <c r="AN32"/>
  <c r="AM32"/>
  <c r="AK32"/>
  <c r="AJ32"/>
  <c r="AI32"/>
  <c r="AG32"/>
  <c r="AF32"/>
  <c r="AE32"/>
  <c r="AC32"/>
  <c r="AB32"/>
  <c r="AA32"/>
  <c r="Y32"/>
  <c r="X32"/>
  <c r="W32"/>
  <c r="U32"/>
  <c r="T32"/>
  <c r="S32"/>
  <c r="Q32"/>
  <c r="P32"/>
  <c r="O32"/>
  <c r="M32"/>
  <c r="L32"/>
  <c r="K32"/>
  <c r="I32"/>
  <c r="H32"/>
  <c r="G32"/>
  <c r="CW29"/>
  <c r="CW33"/>
  <c r="CV29"/>
  <c r="CV33"/>
  <c r="CU29"/>
  <c r="CU33"/>
  <c r="CS29"/>
  <c r="CS33"/>
  <c r="CR29"/>
  <c r="CR33"/>
  <c r="CQ29"/>
  <c r="CQ33"/>
  <c r="CO29"/>
  <c r="CO33"/>
  <c r="CN29"/>
  <c r="CN33"/>
  <c r="CM29"/>
  <c r="CM33"/>
  <c r="CK29"/>
  <c r="CK33"/>
  <c r="CJ29"/>
  <c r="CJ33"/>
  <c r="CI29"/>
  <c r="CI33"/>
  <c r="CG29"/>
  <c r="CG33"/>
  <c r="CF29"/>
  <c r="CF33"/>
  <c r="CE29"/>
  <c r="CE33"/>
  <c r="CC29"/>
  <c r="CC33"/>
  <c r="CB29"/>
  <c r="CB33"/>
  <c r="CA29"/>
  <c r="CA33"/>
  <c r="BY29"/>
  <c r="BY33"/>
  <c r="BX29"/>
  <c r="BX33"/>
  <c r="BW29"/>
  <c r="BW33"/>
  <c r="BU29"/>
  <c r="BU33"/>
  <c r="BT29"/>
  <c r="BT33"/>
  <c r="BS29"/>
  <c r="BS33"/>
  <c r="BQ29"/>
  <c r="BQ33"/>
  <c r="BP29"/>
  <c r="BP33"/>
  <c r="BO29"/>
  <c r="BO33"/>
  <c r="BM29"/>
  <c r="BM33"/>
  <c r="BL29"/>
  <c r="BL33"/>
  <c r="BK29"/>
  <c r="BK33"/>
  <c r="BI29"/>
  <c r="BI33"/>
  <c r="BH29"/>
  <c r="BH33"/>
  <c r="BG29"/>
  <c r="BG33"/>
  <c r="BE29"/>
  <c r="BE33"/>
  <c r="BD29"/>
  <c r="BD33"/>
  <c r="BC29"/>
  <c r="BC33"/>
  <c r="BA29"/>
  <c r="BA33"/>
  <c r="AZ29"/>
  <c r="AZ33"/>
  <c r="AY29"/>
  <c r="AY33"/>
  <c r="AW29"/>
  <c r="AW33"/>
  <c r="AV29"/>
  <c r="AV33"/>
  <c r="AU29"/>
  <c r="AU33"/>
  <c r="AS29"/>
  <c r="AS33"/>
  <c r="AR29"/>
  <c r="AR33"/>
  <c r="AQ29"/>
  <c r="AQ33"/>
  <c r="AO29"/>
  <c r="AO33"/>
  <c r="AN29"/>
  <c r="AN33"/>
  <c r="AM29"/>
  <c r="AM33"/>
  <c r="AK29"/>
  <c r="AK33"/>
  <c r="AJ29"/>
  <c r="AJ33"/>
  <c r="AI29"/>
  <c r="AI33"/>
  <c r="AG29"/>
  <c r="AG33"/>
  <c r="AF29"/>
  <c r="AF33"/>
  <c r="AE29"/>
  <c r="AE33"/>
  <c r="AC29"/>
  <c r="AC33"/>
  <c r="AB29"/>
  <c r="AB33"/>
  <c r="AA29"/>
  <c r="AA33"/>
  <c r="Y29"/>
  <c r="Y33"/>
  <c r="X29"/>
  <c r="X33"/>
  <c r="W29"/>
  <c r="W33"/>
  <c r="U29"/>
  <c r="U33"/>
  <c r="T29"/>
  <c r="T33"/>
  <c r="S29"/>
  <c r="S33"/>
  <c r="Q29"/>
  <c r="Q33"/>
  <c r="P29"/>
  <c r="P33"/>
  <c r="O29"/>
  <c r="O33"/>
  <c r="M29"/>
  <c r="M33"/>
  <c r="L29"/>
  <c r="L33"/>
  <c r="K29"/>
  <c r="K33"/>
  <c r="I29"/>
  <c r="I33"/>
  <c r="H29"/>
  <c r="H33"/>
  <c r="G29"/>
  <c r="G33"/>
  <c r="CW25"/>
  <c r="CV25"/>
  <c r="CU25"/>
  <c r="CS25"/>
  <c r="CR25"/>
  <c r="CQ25"/>
  <c r="CO25"/>
  <c r="CN25"/>
  <c r="CM25"/>
  <c r="CK25"/>
  <c r="CJ25"/>
  <c r="CI25"/>
  <c r="CG25"/>
  <c r="CF25"/>
  <c r="CE25"/>
  <c r="CC25"/>
  <c r="CB25"/>
  <c r="CA25"/>
  <c r="BY25"/>
  <c r="BX25"/>
  <c r="BW25"/>
  <c r="BU25"/>
  <c r="BT25"/>
  <c r="BS25"/>
  <c r="BQ25"/>
  <c r="BP25"/>
  <c r="BO25"/>
  <c r="BM25"/>
  <c r="BL25"/>
  <c r="BK25"/>
  <c r="BI25"/>
  <c r="BH25"/>
  <c r="BG25"/>
  <c r="BE25"/>
  <c r="BD25"/>
  <c r="BC25"/>
  <c r="BA25"/>
  <c r="AZ25"/>
  <c r="AY25"/>
  <c r="AW25"/>
  <c r="AV25"/>
  <c r="AU25"/>
  <c r="AS25"/>
  <c r="AR25"/>
  <c r="AQ25"/>
  <c r="AO25"/>
  <c r="AN25"/>
  <c r="AM25"/>
  <c r="AK25"/>
  <c r="AJ25"/>
  <c r="AI25"/>
  <c r="AG25"/>
  <c r="AF25"/>
  <c r="AE25"/>
  <c r="AC25"/>
  <c r="AB25"/>
  <c r="AA25"/>
  <c r="Y25"/>
  <c r="X25"/>
  <c r="W25"/>
  <c r="U25"/>
  <c r="T25"/>
  <c r="S25"/>
  <c r="Q25"/>
  <c r="P25"/>
  <c r="O25"/>
  <c r="M25"/>
  <c r="L25"/>
  <c r="K25"/>
  <c r="I25"/>
  <c r="H25"/>
  <c r="G25"/>
  <c r="CW22"/>
  <c r="CW26"/>
  <c r="CV22"/>
  <c r="CV26"/>
  <c r="CU22"/>
  <c r="CU26"/>
  <c r="CS22"/>
  <c r="CS26"/>
  <c r="CR22"/>
  <c r="CR26"/>
  <c r="CQ22"/>
  <c r="CQ26"/>
  <c r="CO22"/>
  <c r="CO26"/>
  <c r="CN22"/>
  <c r="CN26"/>
  <c r="CM22"/>
  <c r="CM26"/>
  <c r="CK22"/>
  <c r="CK26"/>
  <c r="CJ22"/>
  <c r="CJ26"/>
  <c r="CI22"/>
  <c r="CI26"/>
  <c r="CG22"/>
  <c r="CG26"/>
  <c r="CF22"/>
  <c r="CF26"/>
  <c r="CE22"/>
  <c r="CE26"/>
  <c r="CC22"/>
  <c r="CC26"/>
  <c r="CB22"/>
  <c r="CB26"/>
  <c r="CA22"/>
  <c r="CA26"/>
  <c r="BY22"/>
  <c r="BY26"/>
  <c r="BX22"/>
  <c r="BX26"/>
  <c r="BW22"/>
  <c r="BW26"/>
  <c r="BU22"/>
  <c r="BU26"/>
  <c r="BT22"/>
  <c r="BT26"/>
  <c r="BS22"/>
  <c r="BS26"/>
  <c r="BQ22"/>
  <c r="BQ26"/>
  <c r="BP22"/>
  <c r="BP26"/>
  <c r="BO22"/>
  <c r="BO26"/>
  <c r="BM22"/>
  <c r="BM26"/>
  <c r="BL22"/>
  <c r="BL26"/>
  <c r="BK22"/>
  <c r="BK26"/>
  <c r="BI22"/>
  <c r="BI26"/>
  <c r="BH22"/>
  <c r="BH26"/>
  <c r="BG22"/>
  <c r="BG26"/>
  <c r="BE22"/>
  <c r="BE26"/>
  <c r="BD22"/>
  <c r="BD26"/>
  <c r="BC22"/>
  <c r="BC26"/>
  <c r="BA22"/>
  <c r="BA26"/>
  <c r="AZ22"/>
  <c r="AZ26"/>
  <c r="AY22"/>
  <c r="AY26"/>
  <c r="AW22"/>
  <c r="AW26"/>
  <c r="AV22"/>
  <c r="AV26"/>
  <c r="AU22"/>
  <c r="AU26"/>
  <c r="AS22"/>
  <c r="AS26"/>
  <c r="AR22"/>
  <c r="AR26"/>
  <c r="AQ22"/>
  <c r="AQ26"/>
  <c r="AO22"/>
  <c r="AO26"/>
  <c r="AN22"/>
  <c r="AN26"/>
  <c r="AM22"/>
  <c r="AM26"/>
  <c r="AK22"/>
  <c r="AK26"/>
  <c r="AJ22"/>
  <c r="AJ26"/>
  <c r="AI22"/>
  <c r="AI26"/>
  <c r="AG22"/>
  <c r="AG26"/>
  <c r="AF22"/>
  <c r="AF26"/>
  <c r="AE22"/>
  <c r="AE26"/>
  <c r="AC22"/>
  <c r="AC26"/>
  <c r="AB22"/>
  <c r="AB26"/>
  <c r="AA22"/>
  <c r="AA26"/>
  <c r="Y22"/>
  <c r="Y26"/>
  <c r="X22"/>
  <c r="X26"/>
  <c r="W22"/>
  <c r="W26"/>
  <c r="U22"/>
  <c r="U26"/>
  <c r="T22"/>
  <c r="T26"/>
  <c r="S22"/>
  <c r="S26"/>
  <c r="Q22"/>
  <c r="Q26"/>
  <c r="P22"/>
  <c r="P26"/>
  <c r="O22"/>
  <c r="O26"/>
  <c r="M22"/>
  <c r="M26"/>
  <c r="L22"/>
  <c r="L26"/>
  <c r="K22"/>
  <c r="K26"/>
  <c r="I22"/>
  <c r="I26"/>
  <c r="H22"/>
  <c r="H26"/>
  <c r="G22"/>
  <c r="G26"/>
  <c r="CW19"/>
  <c r="CV19"/>
  <c r="CU19"/>
  <c r="CS19"/>
  <c r="CR19"/>
  <c r="CQ19"/>
  <c r="CO19"/>
  <c r="CN19"/>
  <c r="CM19"/>
  <c r="CK19"/>
  <c r="CJ19"/>
  <c r="CI19"/>
  <c r="CG19"/>
  <c r="CF19"/>
  <c r="CE19"/>
  <c r="CC19"/>
  <c r="CB19"/>
  <c r="CA19"/>
  <c r="BY19"/>
  <c r="BX19"/>
  <c r="BW19"/>
  <c r="BU19"/>
  <c r="BT19"/>
  <c r="BS19"/>
  <c r="BQ19"/>
  <c r="BP19"/>
  <c r="BO19"/>
  <c r="BM19"/>
  <c r="BL19"/>
  <c r="BK19"/>
  <c r="BI19"/>
  <c r="BH19"/>
  <c r="BG19"/>
  <c r="BE19"/>
  <c r="BD19"/>
  <c r="BC19"/>
  <c r="BA19"/>
  <c r="AZ19"/>
  <c r="AY19"/>
  <c r="AW19"/>
  <c r="AV19"/>
  <c r="AU19"/>
  <c r="AS19"/>
  <c r="AR19"/>
  <c r="AQ19"/>
  <c r="AO19"/>
  <c r="AN19"/>
  <c r="AM19"/>
  <c r="AK19"/>
  <c r="AJ19"/>
  <c r="AI19"/>
  <c r="AG19"/>
  <c r="AF19"/>
  <c r="AE19"/>
  <c r="AC19"/>
  <c r="AB19"/>
  <c r="AA19"/>
  <c r="Y19"/>
  <c r="X19"/>
  <c r="W19"/>
  <c r="U19"/>
  <c r="T19"/>
  <c r="S19"/>
  <c r="Q19"/>
  <c r="P19"/>
  <c r="O19"/>
  <c r="M19"/>
  <c r="L19"/>
  <c r="K19"/>
  <c r="I19"/>
  <c r="H19"/>
  <c r="G19"/>
  <c r="CW16"/>
  <c r="CV16"/>
  <c r="CU16"/>
  <c r="CS16"/>
  <c r="CR16"/>
  <c r="CQ16"/>
  <c r="CO16"/>
  <c r="CN16"/>
  <c r="CM16"/>
  <c r="CK16"/>
  <c r="CJ16"/>
  <c r="CI16"/>
  <c r="CG16"/>
  <c r="CF16"/>
  <c r="CE16"/>
  <c r="CC16"/>
  <c r="CB16"/>
  <c r="CA16"/>
  <c r="BY16"/>
  <c r="BX16"/>
  <c r="BW16"/>
  <c r="BU16"/>
  <c r="BT16"/>
  <c r="BS16"/>
  <c r="BQ16"/>
  <c r="BP16"/>
  <c r="BO16"/>
  <c r="BM16"/>
  <c r="BL16"/>
  <c r="BK16"/>
  <c r="BI16"/>
  <c r="BH16"/>
  <c r="BG16"/>
  <c r="BE16"/>
  <c r="BD16"/>
  <c r="BC16"/>
  <c r="BA16"/>
  <c r="AZ16"/>
  <c r="AY16"/>
  <c r="AW16"/>
  <c r="AV16"/>
  <c r="AU16"/>
  <c r="AS16"/>
  <c r="AR16"/>
  <c r="AQ16"/>
  <c r="AO16"/>
  <c r="AN16"/>
  <c r="AM16"/>
  <c r="AK16"/>
  <c r="AJ16"/>
  <c r="AI16"/>
  <c r="AG16"/>
  <c r="AF16"/>
  <c r="AE16"/>
  <c r="AC16"/>
  <c r="AB16"/>
  <c r="AA16"/>
  <c r="Y16"/>
  <c r="X16"/>
  <c r="W16"/>
  <c r="U16"/>
  <c r="T16"/>
  <c r="S16"/>
  <c r="Q16"/>
  <c r="P16"/>
  <c r="O16"/>
  <c r="M16"/>
  <c r="L16"/>
  <c r="K16"/>
  <c r="I16"/>
  <c r="H16"/>
  <c r="G16"/>
  <c r="CW13"/>
  <c r="CV13"/>
  <c r="CU13"/>
  <c r="CS13"/>
  <c r="CR13"/>
  <c r="CQ13"/>
  <c r="CO13"/>
  <c r="CN13"/>
  <c r="CM13"/>
  <c r="CK13"/>
  <c r="CJ13"/>
  <c r="CI13"/>
  <c r="CG13"/>
  <c r="CF13"/>
  <c r="CE13"/>
  <c r="CC13"/>
  <c r="CB13"/>
  <c r="CA13"/>
  <c r="BY13"/>
  <c r="BX13"/>
  <c r="BW13"/>
  <c r="AW13"/>
  <c r="AV13"/>
  <c r="AU13"/>
  <c r="AS13"/>
  <c r="AR13"/>
  <c r="AQ13"/>
  <c r="AO13"/>
  <c r="AN13"/>
  <c r="AM13"/>
  <c r="AK13"/>
  <c r="AJ13"/>
  <c r="AI13"/>
  <c r="AG13"/>
  <c r="AF13"/>
  <c r="AE13"/>
  <c r="AC13"/>
  <c r="AB13"/>
  <c r="AA13"/>
  <c r="Y13"/>
  <c r="X13"/>
  <c r="W13"/>
  <c r="U13"/>
  <c r="T13"/>
  <c r="S13"/>
  <c r="Q13"/>
  <c r="P13"/>
  <c r="O13"/>
  <c r="M13"/>
  <c r="L13"/>
  <c r="K13"/>
  <c r="I13"/>
  <c r="H13"/>
  <c r="G13"/>
  <c r="CW10"/>
  <c r="CV10"/>
  <c r="CU10"/>
  <c r="CS10"/>
  <c r="CR10"/>
  <c r="CQ10"/>
  <c r="CO10"/>
  <c r="CN10"/>
  <c r="CM10"/>
  <c r="CK10"/>
  <c r="CJ10"/>
  <c r="CI10"/>
  <c r="CG10"/>
  <c r="CF10"/>
  <c r="CE10"/>
  <c r="CC10"/>
  <c r="CB10"/>
  <c r="CA10"/>
  <c r="BY10"/>
  <c r="BX10"/>
  <c r="BW10"/>
  <c r="BU10"/>
  <c r="BT10"/>
  <c r="BS10"/>
  <c r="BQ10"/>
  <c r="BP10"/>
  <c r="BO10"/>
  <c r="BM10"/>
  <c r="BL10"/>
  <c r="BK10"/>
  <c r="BI10"/>
  <c r="BH10"/>
  <c r="BG10"/>
  <c r="BE10"/>
  <c r="BD10"/>
  <c r="BC10"/>
  <c r="BA10"/>
  <c r="AZ10"/>
  <c r="AY10"/>
  <c r="AW10"/>
  <c r="AV10"/>
  <c r="AU10"/>
  <c r="AS10"/>
  <c r="AR10"/>
  <c r="AQ10"/>
  <c r="AO10"/>
  <c r="AN10"/>
  <c r="AM10"/>
  <c r="AK10"/>
  <c r="AJ10"/>
  <c r="AI10"/>
  <c r="AG10"/>
  <c r="AF10"/>
  <c r="AE10"/>
  <c r="AC10"/>
  <c r="AB10"/>
  <c r="AA10"/>
  <c r="Y10"/>
  <c r="X10"/>
  <c r="W10"/>
  <c r="U10"/>
  <c r="T10"/>
  <c r="S10"/>
  <c r="Q10"/>
  <c r="P10"/>
  <c r="O10"/>
  <c r="M10"/>
  <c r="L10"/>
  <c r="K10"/>
  <c r="I10"/>
  <c r="H10"/>
  <c r="G10"/>
  <c r="CI30" i="1"/>
  <c r="CI34"/>
  <c r="CJ30"/>
  <c r="CJ34"/>
  <c r="CK30"/>
  <c r="CK34"/>
  <c r="CM30"/>
  <c r="CM34"/>
  <c r="CN30"/>
  <c r="CN34"/>
  <c r="CO30"/>
  <c r="CO34"/>
  <c r="CQ30"/>
  <c r="CQ34"/>
  <c r="CR30"/>
  <c r="CR34"/>
  <c r="CS30"/>
  <c r="CS34"/>
  <c r="CI30" i="3"/>
  <c r="CI34"/>
  <c r="CJ30"/>
  <c r="CJ34"/>
  <c r="CK30"/>
  <c r="CK34"/>
  <c r="CM30"/>
  <c r="CM34"/>
  <c r="CN30"/>
  <c r="CN34"/>
  <c r="CO30"/>
  <c r="CO34"/>
  <c r="CQ30"/>
  <c r="CQ34"/>
  <c r="CR30"/>
  <c r="CR34"/>
  <c r="CS30"/>
  <c r="CS34"/>
</calcChain>
</file>

<file path=xl/sharedStrings.xml><?xml version="1.0" encoding="utf-8"?>
<sst xmlns="http://schemas.openxmlformats.org/spreadsheetml/2006/main" count="1140" uniqueCount="113">
  <si>
    <t>Приложение 5</t>
  </si>
  <si>
    <r>
      <t xml:space="preserve">Контрольный замер по трансформаторам  </t>
    </r>
    <r>
      <rPr>
        <b/>
        <u/>
        <sz val="12"/>
        <rFont val="Times New Roman"/>
        <family val="1"/>
        <charset val="204"/>
      </rPr>
      <t>ОАО "Электротехнический комплекс"</t>
    </r>
    <r>
      <rPr>
        <b/>
        <sz val="12"/>
        <rFont val="Times New Roman"/>
        <family val="1"/>
        <charset val="204"/>
      </rPr>
      <t xml:space="preserve">  за "_</t>
    </r>
    <r>
      <rPr>
        <b/>
        <u/>
        <sz val="12"/>
        <rFont val="Times New Roman"/>
        <family val="1"/>
        <charset val="204"/>
      </rPr>
      <t>15</t>
    </r>
    <r>
      <rPr>
        <b/>
        <sz val="12"/>
        <rFont val="Times New Roman"/>
        <family val="1"/>
        <charset val="204"/>
      </rPr>
      <t>_" июня 2016 г.</t>
    </r>
  </si>
  <si>
    <t>Балансовая принадлежность</t>
  </si>
  <si>
    <t>Наименование</t>
  </si>
  <si>
    <t>Присоединение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</si>
  <si>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</si>
  <si>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</si>
  <si>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</si>
  <si>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</si>
  <si>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</si>
  <si>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</si>
  <si>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</si>
  <si>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</si>
  <si>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</si>
  <si>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</si>
  <si>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</si>
  <si>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</si>
  <si>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</si>
  <si>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</si>
  <si>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</si>
  <si>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</si>
  <si>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</si>
  <si>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</si>
  <si>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</si>
  <si>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</si>
  <si>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</si>
  <si>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</si>
  <si>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1-00</t>
  </si>
  <si>
    <t>2-00</t>
  </si>
  <si>
    <t>Положение анцапф  трансформатора. Состояние автоматики.</t>
  </si>
  <si>
    <t>Предприятия</t>
  </si>
  <si>
    <t>Подстанция</t>
  </si>
  <si>
    <t>Класс U</t>
  </si>
  <si>
    <t>Трансформаторы</t>
  </si>
  <si>
    <t>Ввода</t>
  </si>
  <si>
    <t>P  МВт</t>
  </si>
  <si>
    <t>Q Мвар</t>
  </si>
  <si>
    <t>I    А</t>
  </si>
  <si>
    <t>U  кВ</t>
  </si>
  <si>
    <t>ЭТК</t>
  </si>
  <si>
    <t>ОАО"ЭТК"</t>
  </si>
  <si>
    <t>ОБВ-1</t>
  </si>
  <si>
    <t>110/6</t>
  </si>
  <si>
    <t>1Т</t>
  </si>
  <si>
    <t>1 сш 6кВ</t>
  </si>
  <si>
    <t>2Т</t>
  </si>
  <si>
    <t>2 сш 6кВ</t>
  </si>
  <si>
    <t>1Т+2Т</t>
  </si>
  <si>
    <t>ОБВ-2</t>
  </si>
  <si>
    <t>Падь</t>
  </si>
  <si>
    <t>ГНС</t>
  </si>
  <si>
    <t>ВОС</t>
  </si>
  <si>
    <t>2сш 6кВ</t>
  </si>
  <si>
    <t>всего 1Т</t>
  </si>
  <si>
    <t>3 сш 6кВ</t>
  </si>
  <si>
    <t>4 сш 6кВ</t>
  </si>
  <si>
    <t>всего 2Т</t>
  </si>
  <si>
    <t>Комсомольская</t>
  </si>
  <si>
    <t>110/35/6</t>
  </si>
  <si>
    <t>1 сш 35кВ</t>
  </si>
  <si>
    <t>2 сш 35кВ</t>
  </si>
  <si>
    <t>Кислородная</t>
  </si>
  <si>
    <t>110/10/6</t>
  </si>
  <si>
    <t>1 сш 10кВ</t>
  </si>
  <si>
    <t>2 сш 10кВ</t>
  </si>
  <si>
    <t xml:space="preserve">         Исполнитель                                                 Ж.Ю.Хришпенс</t>
  </si>
  <si>
    <t xml:space="preserve">         Исполнитель                                                       Ж.Ю.Хришпенс</t>
  </si>
  <si>
    <t xml:space="preserve">         Исполнитель                                                            Ж.Ю.Хришпенс</t>
  </si>
  <si>
    <t xml:space="preserve">         Исполнитель                                                          Ж.Ю.Хришпенс</t>
  </si>
  <si>
    <t xml:space="preserve">         Исполнитель                                                          </t>
  </si>
  <si>
    <t xml:space="preserve"> Ж.Ю.Хришпенс</t>
  </si>
  <si>
    <t xml:space="preserve">         Исполнитель                                                                            Ж.Ю.Хришпенс</t>
  </si>
  <si>
    <t xml:space="preserve">         Контактный телефон     65-06-44</t>
  </si>
  <si>
    <r>
      <t xml:space="preserve">Контрольные замеры по трансформаторам </t>
    </r>
    <r>
      <rPr>
        <b/>
        <u/>
        <sz val="12"/>
        <rFont val="Times New Roman"/>
        <family val="1"/>
        <charset val="204"/>
      </rPr>
      <t>ОАО "Электротехнический комплекс"</t>
    </r>
    <r>
      <rPr>
        <b/>
        <sz val="12"/>
        <rFont val="Times New Roman"/>
        <family val="1"/>
        <charset val="204"/>
      </rPr>
      <t xml:space="preserve">  за "_</t>
    </r>
    <r>
      <rPr>
        <b/>
        <u/>
        <sz val="12"/>
        <rFont val="Times New Roman"/>
        <family val="1"/>
        <charset val="204"/>
      </rPr>
      <t>17</t>
    </r>
    <r>
      <rPr>
        <b/>
        <sz val="12"/>
        <rFont val="Times New Roman"/>
        <family val="1"/>
        <charset val="204"/>
      </rPr>
      <t>_" __июня__ 2015г.</t>
    </r>
  </si>
  <si>
    <t>Приложение 6</t>
  </si>
  <si>
    <t>Сводная ведомость результатов замера</t>
  </si>
  <si>
    <t xml:space="preserve">   активной и реактивной мощности</t>
  </si>
  <si>
    <t xml:space="preserve">      ОАО "Электротехнический комплекс"</t>
  </si>
  <si>
    <t>17 июня 2015года</t>
  </si>
  <si>
    <t>№ п/п</t>
  </si>
  <si>
    <t>Часы</t>
  </si>
  <si>
    <t>Часовые активной мощности, кВт</t>
  </si>
  <si>
    <t>Часовые реактивной мощности, кВар</t>
  </si>
  <si>
    <t>03 часа</t>
  </si>
  <si>
    <t>04 часа</t>
  </si>
  <si>
    <t>05 часа</t>
  </si>
  <si>
    <t>06 часа</t>
  </si>
  <si>
    <t>07 часа</t>
  </si>
  <si>
    <t>08 часа</t>
  </si>
  <si>
    <t>09 часа</t>
  </si>
  <si>
    <t>10 часа</t>
  </si>
  <si>
    <t>11 часа</t>
  </si>
  <si>
    <t>12 часа</t>
  </si>
  <si>
    <t>13 часа</t>
  </si>
  <si>
    <t>14 часа</t>
  </si>
  <si>
    <t>15 часа</t>
  </si>
  <si>
    <t>16 часа</t>
  </si>
  <si>
    <t>17 часа</t>
  </si>
  <si>
    <t>18 часа</t>
  </si>
  <si>
    <t>19 часа</t>
  </si>
  <si>
    <t>20 часа</t>
  </si>
  <si>
    <t>21 часа</t>
  </si>
  <si>
    <t>22 часа</t>
  </si>
  <si>
    <t>23 часа</t>
  </si>
  <si>
    <t>00 часа</t>
  </si>
  <si>
    <t>01 часа</t>
  </si>
  <si>
    <t>02 часа</t>
  </si>
  <si>
    <t>Итого</t>
  </si>
  <si>
    <t xml:space="preserve">         Исполнитель                                  Ж.Ю.Хришпенс</t>
  </si>
  <si>
    <t xml:space="preserve">         Контактный телефон     62-88-48</t>
  </si>
  <si>
    <r>
      <t xml:space="preserve">Контрольные замеры по трансформаторам </t>
    </r>
    <r>
      <rPr>
        <b/>
        <u/>
        <sz val="12"/>
        <rFont val="Times New Roman"/>
        <family val="1"/>
        <charset val="204"/>
      </rPr>
      <t>ОАО "Электротехнический комплекс"</t>
    </r>
    <r>
      <rPr>
        <b/>
        <sz val="12"/>
        <rFont val="Times New Roman"/>
        <family val="1"/>
        <charset val="204"/>
      </rPr>
      <t xml:space="preserve">  за "_</t>
    </r>
    <r>
      <rPr>
        <b/>
        <u/>
        <sz val="12"/>
        <rFont val="Times New Roman"/>
        <family val="1"/>
        <charset val="204"/>
      </rPr>
      <t>16</t>
    </r>
    <r>
      <rPr>
        <b/>
        <sz val="12"/>
        <rFont val="Times New Roman"/>
        <family val="1"/>
        <charset val="204"/>
      </rPr>
      <t>_" декабря 2015г.</t>
    </r>
  </si>
  <si>
    <t>16 декабря 2015 года</t>
  </si>
  <si>
    <t>15 июня 2016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</si>
</sst>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000"/>
  </numFmts>
  <fonts count="2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10"/>
      <name val="Arial"/>
      <family val="2"/>
      <charset val="204"/>
    </font>
    <font>
      <sz val="10"/>
      <color indexed="48"/>
      <name val="Arial"/>
      <family val="2"/>
      <charset val="204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i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4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/>
    <xf numFmtId="2" fontId="2" fillId="0" borderId="0" xfId="0" applyNumberFormat="1" applyFont="1" applyFill="1" applyAlignment="1"/>
    <xf numFmtId="2" fontId="3" fillId="0" borderId="0" xfId="0" applyNumberFormat="1" applyFont="1" applyFill="1" applyAlignment="1"/>
    <xf numFmtId="164" fontId="1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1" fillId="0" borderId="1" xfId="0" applyNumberFormat="1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Fill="1" applyBorder="1" applyAlignment="1">
      <alignment horizontal="center" vertical="top" wrapText="1"/>
    </xf>
    <xf numFmtId="1" fontId="1" fillId="2" borderId="12" xfId="0" applyNumberFormat="1" applyFont="1" applyFill="1" applyBorder="1" applyAlignment="1">
      <alignment horizontal="center" vertical="top" wrapText="1"/>
    </xf>
    <xf numFmtId="1" fontId="1" fillId="2" borderId="13" xfId="0" applyNumberFormat="1" applyFont="1" applyFill="1" applyBorder="1" applyAlignment="1">
      <alignment horizontal="center" vertical="top" wrapText="1"/>
    </xf>
    <xf numFmtId="1" fontId="1" fillId="2" borderId="18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1" fontId="1" fillId="0" borderId="18" xfId="0" applyNumberFormat="1" applyFont="1" applyFill="1" applyBorder="1" applyAlignment="1">
      <alignment horizontal="center" vertical="top" wrapText="1"/>
    </xf>
    <xf numFmtId="1" fontId="1" fillId="0" borderId="19" xfId="0" applyNumberFormat="1" applyFont="1" applyFill="1" applyBorder="1" applyAlignment="1">
      <alignment horizontal="center" vertical="top" wrapText="1"/>
    </xf>
    <xf numFmtId="1" fontId="1" fillId="0" borderId="20" xfId="0" applyNumberFormat="1" applyFont="1" applyFill="1" applyBorder="1" applyAlignment="1">
      <alignment horizontal="center" vertical="top" wrapText="1"/>
    </xf>
    <xf numFmtId="1" fontId="1" fillId="2" borderId="21" xfId="0" applyNumberFormat="1" applyFont="1" applyFill="1" applyBorder="1" applyAlignment="1">
      <alignment horizontal="center" vertical="top" wrapText="1"/>
    </xf>
    <xf numFmtId="1" fontId="1" fillId="2" borderId="16" xfId="0" applyNumberFormat="1" applyFont="1" applyFill="1" applyBorder="1" applyAlignment="1">
      <alignment horizontal="center" vertical="top" wrapText="1"/>
    </xf>
    <xf numFmtId="1" fontId="1" fillId="2" borderId="22" xfId="0" applyNumberFormat="1" applyFont="1" applyFill="1" applyBorder="1" applyAlignment="1">
      <alignment horizontal="center" vertical="top" wrapText="1"/>
    </xf>
    <xf numFmtId="1" fontId="1" fillId="2" borderId="17" xfId="0" applyNumberFormat="1" applyFont="1" applyFill="1" applyBorder="1" applyAlignment="1">
      <alignment horizontal="center" vertical="top" wrapText="1"/>
    </xf>
    <xf numFmtId="1" fontId="1" fillId="2" borderId="15" xfId="0" applyNumberFormat="1" applyFont="1" applyFill="1" applyBorder="1" applyAlignment="1">
      <alignment horizontal="center" vertical="top" wrapText="1"/>
    </xf>
    <xf numFmtId="1" fontId="1" fillId="0" borderId="23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1" fillId="3" borderId="4" xfId="0" applyFont="1" applyFill="1" applyBorder="1"/>
    <xf numFmtId="0" fontId="1" fillId="3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24" xfId="0" applyNumberFormat="1" applyFont="1" applyFill="1" applyBorder="1" applyAlignment="1">
      <alignment horizontal="left" wrapText="1"/>
    </xf>
    <xf numFmtId="165" fontId="0" fillId="0" borderId="25" xfId="0" applyNumberFormat="1" applyFill="1" applyBorder="1"/>
    <xf numFmtId="165" fontId="0" fillId="0" borderId="26" xfId="0" applyNumberFormat="1" applyFill="1" applyBorder="1"/>
    <xf numFmtId="2" fontId="0" fillId="0" borderId="26" xfId="0" applyNumberFormat="1" applyFill="1" applyBorder="1"/>
    <xf numFmtId="4" fontId="0" fillId="0" borderId="27" xfId="0" applyNumberFormat="1" applyFill="1" applyBorder="1"/>
    <xf numFmtId="165" fontId="0" fillId="2" borderId="4" xfId="0" applyNumberFormat="1" applyFill="1" applyBorder="1"/>
    <xf numFmtId="165" fontId="0" fillId="2" borderId="1" xfId="0" applyNumberFormat="1" applyFill="1" applyBorder="1"/>
    <xf numFmtId="2" fontId="0" fillId="2" borderId="1" xfId="0" applyNumberFormat="1" applyFill="1" applyBorder="1"/>
    <xf numFmtId="4" fontId="0" fillId="2" borderId="5" xfId="0" applyNumberFormat="1" applyFill="1" applyBorder="1"/>
    <xf numFmtId="165" fontId="0" fillId="0" borderId="4" xfId="0" applyNumberFormat="1" applyFill="1" applyBorder="1"/>
    <xf numFmtId="165" fontId="0" fillId="0" borderId="1" xfId="0" applyNumberFormat="1" applyFill="1" applyBorder="1"/>
    <xf numFmtId="2" fontId="0" fillId="0" borderId="1" xfId="0" applyNumberFormat="1" applyFill="1" applyBorder="1"/>
    <xf numFmtId="4" fontId="0" fillId="0" borderId="5" xfId="0" applyNumberFormat="1" applyFill="1" applyBorder="1"/>
    <xf numFmtId="4" fontId="0" fillId="0" borderId="28" xfId="0" applyNumberFormat="1" applyFill="1" applyBorder="1"/>
    <xf numFmtId="1" fontId="7" fillId="3" borderId="29" xfId="0" applyNumberFormat="1" applyFont="1" applyFill="1" applyBorder="1" applyAlignment="1">
      <alignment horizontal="center" wrapText="1"/>
    </xf>
    <xf numFmtId="164" fontId="1" fillId="0" borderId="0" xfId="0" applyNumberFormat="1" applyFont="1"/>
    <xf numFmtId="0" fontId="1" fillId="3" borderId="30" xfId="0" applyFont="1" applyFill="1" applyBorder="1"/>
    <xf numFmtId="0" fontId="1" fillId="3" borderId="2" xfId="0" applyNumberFormat="1" applyFont="1" applyFill="1" applyBorder="1" applyAlignment="1">
      <alignment horizontal="left" vertical="center" wrapText="1"/>
    </xf>
    <xf numFmtId="2" fontId="1" fillId="3" borderId="2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0" fontId="1" fillId="3" borderId="3" xfId="0" applyNumberFormat="1" applyFont="1" applyFill="1" applyBorder="1" applyAlignment="1">
      <alignment horizontal="left" wrapText="1"/>
    </xf>
    <xf numFmtId="165" fontId="0" fillId="0" borderId="30" xfId="0" applyNumberFormat="1" applyFill="1" applyBorder="1"/>
    <xf numFmtId="165" fontId="0" fillId="0" borderId="2" xfId="0" applyNumberFormat="1" applyFill="1" applyBorder="1"/>
    <xf numFmtId="2" fontId="0" fillId="0" borderId="2" xfId="0" applyNumberFormat="1" applyFill="1" applyBorder="1"/>
    <xf numFmtId="4" fontId="0" fillId="0" borderId="31" xfId="0" applyNumberFormat="1" applyFill="1" applyBorder="1"/>
    <xf numFmtId="165" fontId="0" fillId="2" borderId="30" xfId="0" applyNumberFormat="1" applyFill="1" applyBorder="1"/>
    <xf numFmtId="165" fontId="0" fillId="2" borderId="2" xfId="0" applyNumberFormat="1" applyFill="1" applyBorder="1"/>
    <xf numFmtId="2" fontId="0" fillId="2" borderId="2" xfId="0" applyNumberFormat="1" applyFill="1" applyBorder="1"/>
    <xf numFmtId="4" fontId="0" fillId="2" borderId="31" xfId="0" applyNumberFormat="1" applyFill="1" applyBorder="1"/>
    <xf numFmtId="4" fontId="0" fillId="0" borderId="3" xfId="0" applyNumberFormat="1" applyFill="1" applyBorder="1"/>
    <xf numFmtId="1" fontId="7" fillId="3" borderId="32" xfId="0" applyNumberFormat="1" applyFont="1" applyFill="1" applyBorder="1" applyAlignment="1">
      <alignment horizontal="center" wrapText="1"/>
    </xf>
    <xf numFmtId="0" fontId="1" fillId="4" borderId="33" xfId="0" applyFont="1" applyFill="1" applyBorder="1"/>
    <xf numFmtId="0" fontId="1" fillId="4" borderId="34" xfId="0" applyNumberFormat="1" applyFont="1" applyFill="1" applyBorder="1" applyAlignment="1">
      <alignment horizontal="left" vertical="center" wrapText="1"/>
    </xf>
    <xf numFmtId="2" fontId="1" fillId="4" borderId="34" xfId="0" applyNumberFormat="1" applyFont="1" applyFill="1" applyBorder="1" applyAlignment="1">
      <alignment horizontal="left" vertical="center" wrapText="1"/>
    </xf>
    <xf numFmtId="49" fontId="1" fillId="4" borderId="34" xfId="0" applyNumberFormat="1" applyFont="1" applyFill="1" applyBorder="1" applyAlignment="1">
      <alignment horizontal="left" vertical="center" wrapText="1"/>
    </xf>
    <xf numFmtId="2" fontId="1" fillId="4" borderId="35" xfId="0" applyNumberFormat="1" applyFont="1" applyFill="1" applyBorder="1" applyAlignment="1">
      <alignment horizontal="left" vertical="center" wrapText="1"/>
    </xf>
    <xf numFmtId="2" fontId="8" fillId="4" borderId="34" xfId="0" applyNumberFormat="1" applyFont="1" applyFill="1" applyBorder="1" applyAlignment="1">
      <alignment horizontal="right" wrapText="1"/>
    </xf>
    <xf numFmtId="2" fontId="8" fillId="4" borderId="36" xfId="0" applyNumberFormat="1" applyFont="1" applyFill="1" applyBorder="1" applyAlignment="1">
      <alignment horizontal="right" wrapText="1"/>
    </xf>
    <xf numFmtId="2" fontId="8" fillId="4" borderId="37" xfId="0" applyNumberFormat="1" applyFont="1" applyFill="1" applyBorder="1" applyAlignment="1">
      <alignment horizontal="right" wrapText="1"/>
    </xf>
    <xf numFmtId="2" fontId="8" fillId="4" borderId="33" xfId="0" applyNumberFormat="1" applyFont="1" applyFill="1" applyBorder="1" applyAlignment="1">
      <alignment horizontal="right" wrapText="1"/>
    </xf>
    <xf numFmtId="2" fontId="8" fillId="4" borderId="38" xfId="0" applyNumberFormat="1" applyFont="1" applyFill="1" applyBorder="1" applyAlignment="1">
      <alignment horizontal="right" wrapText="1"/>
    </xf>
    <xf numFmtId="2" fontId="8" fillId="4" borderId="39" xfId="0" applyNumberFormat="1" applyFont="1" applyFill="1" applyBorder="1" applyAlignment="1">
      <alignment horizontal="right" wrapText="1"/>
    </xf>
    <xf numFmtId="2" fontId="8" fillId="4" borderId="40" xfId="0" applyNumberFormat="1" applyFont="1" applyFill="1" applyBorder="1" applyAlignment="1">
      <alignment horizontal="right" wrapText="1"/>
    </xf>
    <xf numFmtId="2" fontId="8" fillId="4" borderId="41" xfId="0" applyNumberFormat="1" applyFont="1" applyFill="1" applyBorder="1" applyAlignment="1">
      <alignment horizontal="right" wrapText="1"/>
    </xf>
    <xf numFmtId="2" fontId="8" fillId="4" borderId="42" xfId="0" applyNumberFormat="1" applyFont="1" applyFill="1" applyBorder="1" applyAlignment="1">
      <alignment horizontal="right" wrapText="1"/>
    </xf>
    <xf numFmtId="1" fontId="9" fillId="3" borderId="43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" fillId="3" borderId="24" xfId="0" applyNumberFormat="1" applyFont="1" applyFill="1" applyBorder="1" applyAlignment="1">
      <alignment horizontal="left" wrapText="1"/>
    </xf>
    <xf numFmtId="1" fontId="9" fillId="3" borderId="29" xfId="0" applyNumberFormat="1" applyFont="1" applyFill="1" applyBorder="1" applyAlignment="1">
      <alignment horizontal="center" wrapText="1"/>
    </xf>
    <xf numFmtId="1" fontId="9" fillId="3" borderId="32" xfId="0" applyNumberFormat="1" applyFont="1" applyFill="1" applyBorder="1" applyAlignment="1">
      <alignment horizontal="center" wrapText="1"/>
    </xf>
    <xf numFmtId="2" fontId="1" fillId="4" borderId="34" xfId="0" applyNumberFormat="1" applyFont="1" applyFill="1" applyBorder="1" applyAlignment="1">
      <alignment horizontal="left" vertical="center" wrapText="1"/>
    </xf>
    <xf numFmtId="164" fontId="8" fillId="4" borderId="37" xfId="0" applyNumberFormat="1" applyFont="1" applyFill="1" applyBorder="1" applyAlignment="1">
      <alignment horizontal="right" wrapText="1"/>
    </xf>
    <xf numFmtId="164" fontId="8" fillId="4" borderId="38" xfId="0" applyNumberFormat="1" applyFont="1" applyFill="1" applyBorder="1" applyAlignment="1">
      <alignment horizontal="right" wrapText="1"/>
    </xf>
    <xf numFmtId="164" fontId="8" fillId="4" borderId="34" xfId="0" applyNumberFormat="1" applyFont="1" applyFill="1" applyBorder="1" applyAlignment="1">
      <alignment horizontal="right" wrapText="1"/>
    </xf>
    <xf numFmtId="164" fontId="8" fillId="4" borderId="36" xfId="0" applyNumberFormat="1" applyFont="1" applyFill="1" applyBorder="1" applyAlignment="1">
      <alignment horizontal="right" wrapText="1"/>
    </xf>
    <xf numFmtId="164" fontId="8" fillId="4" borderId="42" xfId="0" applyNumberFormat="1" applyFont="1" applyFill="1" applyBorder="1" applyAlignment="1">
      <alignment horizontal="right" wrapText="1"/>
    </xf>
    <xf numFmtId="0" fontId="1" fillId="3" borderId="44" xfId="0" applyFont="1" applyFill="1" applyBorder="1"/>
    <xf numFmtId="0" fontId="1" fillId="3" borderId="9" xfId="0" applyNumberFormat="1" applyFont="1" applyFill="1" applyBorder="1" applyAlignment="1">
      <alignment horizontal="left" vertical="center" wrapText="1"/>
    </xf>
    <xf numFmtId="2" fontId="1" fillId="0" borderId="9" xfId="0" applyNumberFormat="1" applyFont="1" applyFill="1" applyBorder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2" fontId="1" fillId="3" borderId="9" xfId="0" applyNumberFormat="1" applyFont="1" applyFill="1" applyBorder="1" applyAlignment="1">
      <alignment horizontal="left" vertical="center" wrapText="1"/>
    </xf>
    <xf numFmtId="0" fontId="1" fillId="3" borderId="11" xfId="0" applyNumberFormat="1" applyFont="1" applyFill="1" applyBorder="1" applyAlignment="1">
      <alignment horizontal="left" wrapText="1"/>
    </xf>
    <xf numFmtId="1" fontId="9" fillId="3" borderId="45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left" vertical="center" wrapText="1"/>
    </xf>
    <xf numFmtId="2" fontId="8" fillId="0" borderId="46" xfId="0" applyNumberFormat="1" applyFont="1" applyFill="1" applyBorder="1" applyAlignment="1">
      <alignment horizontal="right" wrapText="1"/>
    </xf>
    <xf numFmtId="2" fontId="8" fillId="0" borderId="2" xfId="0" applyNumberFormat="1" applyFont="1" applyFill="1" applyBorder="1" applyAlignment="1">
      <alignment horizontal="right" wrapText="1"/>
    </xf>
    <xf numFmtId="2" fontId="8" fillId="0" borderId="47" xfId="0" applyNumberFormat="1" applyFont="1" applyFill="1" applyBorder="1" applyAlignment="1">
      <alignment horizontal="right" wrapText="1"/>
    </xf>
    <xf numFmtId="164" fontId="8" fillId="0" borderId="31" xfId="0" applyNumberFormat="1" applyFont="1" applyFill="1" applyBorder="1" applyAlignment="1">
      <alignment horizontal="right" wrapText="1"/>
    </xf>
    <xf numFmtId="2" fontId="8" fillId="2" borderId="12" xfId="0" applyNumberFormat="1" applyFont="1" applyFill="1" applyBorder="1" applyAlignment="1">
      <alignment horizontal="right" wrapText="1"/>
    </xf>
    <xf numFmtId="2" fontId="8" fillId="2" borderId="13" xfId="0" applyNumberFormat="1" applyFont="1" applyFill="1" applyBorder="1" applyAlignment="1">
      <alignment horizontal="right" wrapText="1"/>
    </xf>
    <xf numFmtId="164" fontId="8" fillId="2" borderId="18" xfId="0" applyNumberFormat="1" applyFont="1" applyFill="1" applyBorder="1" applyAlignment="1">
      <alignment horizontal="right" wrapText="1"/>
    </xf>
    <xf numFmtId="2" fontId="8" fillId="0" borderId="19" xfId="0" applyNumberFormat="1" applyFont="1" applyFill="1" applyBorder="1" applyAlignment="1">
      <alignment horizontal="right" wrapText="1"/>
    </xf>
    <xf numFmtId="2" fontId="8" fillId="0" borderId="13" xfId="0" applyNumberFormat="1" applyFont="1" applyFill="1" applyBorder="1" applyAlignment="1">
      <alignment horizontal="right" wrapText="1"/>
    </xf>
    <xf numFmtId="2" fontId="8" fillId="0" borderId="20" xfId="0" applyNumberFormat="1" applyFont="1" applyFill="1" applyBorder="1" applyAlignment="1">
      <alignment horizontal="right" wrapText="1"/>
    </xf>
    <xf numFmtId="164" fontId="8" fillId="0" borderId="18" xfId="0" applyNumberFormat="1" applyFont="1" applyFill="1" applyBorder="1" applyAlignment="1">
      <alignment horizontal="right" wrapText="1"/>
    </xf>
    <xf numFmtId="2" fontId="8" fillId="2" borderId="19" xfId="0" applyNumberFormat="1" applyFont="1" applyFill="1" applyBorder="1" applyAlignment="1">
      <alignment horizontal="right" wrapText="1"/>
    </xf>
    <xf numFmtId="2" fontId="8" fillId="2" borderId="13" xfId="0" applyNumberFormat="1" applyFont="1" applyFill="1" applyBorder="1" applyAlignment="1">
      <alignment horizontal="right" wrapText="1"/>
    </xf>
    <xf numFmtId="2" fontId="8" fillId="2" borderId="20" xfId="0" applyNumberFormat="1" applyFont="1" applyFill="1" applyBorder="1" applyAlignment="1">
      <alignment horizontal="right" wrapText="1"/>
    </xf>
    <xf numFmtId="164" fontId="8" fillId="2" borderId="18" xfId="0" applyNumberFormat="1" applyFont="1" applyFill="1" applyBorder="1" applyAlignment="1">
      <alignment horizontal="right" wrapText="1"/>
    </xf>
    <xf numFmtId="2" fontId="8" fillId="0" borderId="21" xfId="0" applyNumberFormat="1" applyFont="1" applyFill="1" applyBorder="1" applyAlignment="1">
      <alignment horizontal="right" wrapText="1"/>
    </xf>
    <xf numFmtId="2" fontId="8" fillId="0" borderId="16" xfId="0" applyNumberFormat="1" applyFont="1" applyFill="1" applyBorder="1" applyAlignment="1">
      <alignment horizontal="right" wrapText="1"/>
    </xf>
    <xf numFmtId="2" fontId="8" fillId="0" borderId="22" xfId="0" applyNumberFormat="1" applyFont="1" applyFill="1" applyBorder="1" applyAlignment="1">
      <alignment horizontal="right" wrapText="1"/>
    </xf>
    <xf numFmtId="164" fontId="8" fillId="0" borderId="48" xfId="0" applyNumberFormat="1" applyFont="1" applyFill="1" applyBorder="1" applyAlignment="1">
      <alignment horizontal="right" wrapText="1"/>
    </xf>
    <xf numFmtId="1" fontId="9" fillId="3" borderId="23" xfId="0" applyNumberFormat="1" applyFont="1" applyFill="1" applyBorder="1" applyAlignment="1">
      <alignment horizontal="center" wrapText="1"/>
    </xf>
    <xf numFmtId="0" fontId="1" fillId="3" borderId="2" xfId="0" applyNumberFormat="1" applyFont="1" applyFill="1" applyBorder="1" applyAlignment="1">
      <alignment horizontal="left" wrapText="1"/>
    </xf>
    <xf numFmtId="2" fontId="8" fillId="2" borderId="30" xfId="0" applyNumberFormat="1" applyFont="1" applyFill="1" applyBorder="1" applyAlignment="1">
      <alignment horizontal="right" wrapText="1"/>
    </xf>
    <xf numFmtId="2" fontId="8" fillId="0" borderId="8" xfId="0" applyNumberFormat="1" applyFont="1" applyFill="1" applyBorder="1" applyAlignment="1">
      <alignment horizontal="right" wrapText="1"/>
    </xf>
    <xf numFmtId="2" fontId="8" fillId="0" borderId="9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 wrapText="1"/>
    </xf>
    <xf numFmtId="164" fontId="8" fillId="0" borderId="49" xfId="0" applyNumberFormat="1" applyFont="1" applyFill="1" applyBorder="1" applyAlignment="1">
      <alignment horizontal="right" wrapText="1"/>
    </xf>
    <xf numFmtId="2" fontId="8" fillId="2" borderId="8" xfId="0" applyNumberFormat="1" applyFont="1" applyFill="1" applyBorder="1" applyAlignment="1">
      <alignment horizontal="right" wrapText="1"/>
    </xf>
    <xf numFmtId="2" fontId="8" fillId="2" borderId="9" xfId="0" applyNumberFormat="1" applyFont="1" applyFill="1" applyBorder="1" applyAlignment="1">
      <alignment horizontal="right" wrapText="1"/>
    </xf>
    <xf numFmtId="2" fontId="8" fillId="2" borderId="10" xfId="0" applyNumberFormat="1" applyFont="1" applyFill="1" applyBorder="1" applyAlignment="1">
      <alignment horizontal="right" wrapText="1"/>
    </xf>
    <xf numFmtId="164" fontId="8" fillId="2" borderId="49" xfId="0" applyNumberFormat="1" applyFont="1" applyFill="1" applyBorder="1" applyAlignment="1">
      <alignment horizontal="right" wrapText="1"/>
    </xf>
    <xf numFmtId="164" fontId="8" fillId="0" borderId="11" xfId="0" applyNumberFormat="1" applyFont="1" applyFill="1" applyBorder="1" applyAlignment="1">
      <alignment horizontal="right" wrapText="1"/>
    </xf>
    <xf numFmtId="164" fontId="8" fillId="4" borderId="34" xfId="0" applyNumberFormat="1" applyFont="1" applyFill="1" applyBorder="1" applyAlignment="1">
      <alignment horizontal="right" wrapText="1"/>
    </xf>
    <xf numFmtId="164" fontId="8" fillId="4" borderId="36" xfId="0" applyNumberFormat="1" applyFont="1" applyFill="1" applyBorder="1" applyAlignment="1">
      <alignment horizontal="right" wrapText="1"/>
    </xf>
    <xf numFmtId="164" fontId="8" fillId="4" borderId="33" xfId="0" applyNumberFormat="1" applyFont="1" applyFill="1" applyBorder="1" applyAlignment="1">
      <alignment horizontal="right" wrapText="1"/>
    </xf>
    <xf numFmtId="164" fontId="8" fillId="4" borderId="39" xfId="0" applyNumberFormat="1" applyFont="1" applyFill="1" applyBorder="1" applyAlignment="1">
      <alignment horizontal="right" wrapText="1"/>
    </xf>
    <xf numFmtId="164" fontId="8" fillId="4" borderId="40" xfId="0" applyNumberFormat="1" applyFont="1" applyFill="1" applyBorder="1" applyAlignment="1">
      <alignment horizontal="right" wrapText="1"/>
    </xf>
    <xf numFmtId="164" fontId="8" fillId="4" borderId="41" xfId="0" applyNumberFormat="1" applyFont="1" applyFill="1" applyBorder="1" applyAlignment="1">
      <alignment horizontal="right" wrapText="1"/>
    </xf>
    <xf numFmtId="164" fontId="8" fillId="4" borderId="50" xfId="0" applyNumberFormat="1" applyFont="1" applyFill="1" applyBorder="1" applyAlignment="1">
      <alignment horizontal="right" wrapText="1"/>
    </xf>
    <xf numFmtId="164" fontId="8" fillId="4" borderId="21" xfId="0" applyNumberFormat="1" applyFont="1" applyFill="1" applyBorder="1" applyAlignment="1">
      <alignment horizontal="right" wrapText="1"/>
    </xf>
    <xf numFmtId="164" fontId="8" fillId="4" borderId="16" xfId="0" applyNumberFormat="1" applyFont="1" applyFill="1" applyBorder="1" applyAlignment="1">
      <alignment horizontal="right" wrapText="1"/>
    </xf>
    <xf numFmtId="164" fontId="8" fillId="4" borderId="22" xfId="0" applyNumberFormat="1" applyFont="1" applyFill="1" applyBorder="1" applyAlignment="1">
      <alignment horizontal="right" wrapText="1"/>
    </xf>
    <xf numFmtId="164" fontId="8" fillId="4" borderId="17" xfId="0" applyNumberFormat="1" applyFont="1" applyFill="1" applyBorder="1" applyAlignment="1">
      <alignment horizontal="right" wrapText="1"/>
    </xf>
    <xf numFmtId="164" fontId="8" fillId="4" borderId="48" xfId="0" applyNumberFormat="1" applyFont="1" applyFill="1" applyBorder="1" applyAlignment="1">
      <alignment horizontal="right" wrapText="1"/>
    </xf>
    <xf numFmtId="1" fontId="9" fillId="3" borderId="51" xfId="0" applyNumberFormat="1" applyFont="1" applyFill="1" applyBorder="1" applyAlignment="1">
      <alignment horizontal="center" wrapText="1"/>
    </xf>
    <xf numFmtId="164" fontId="8" fillId="0" borderId="21" xfId="0" applyNumberFormat="1" applyFont="1" applyFill="1" applyBorder="1" applyAlignment="1">
      <alignment wrapText="1"/>
    </xf>
    <xf numFmtId="164" fontId="8" fillId="0" borderId="16" xfId="0" applyNumberFormat="1" applyFont="1" applyFill="1" applyBorder="1" applyAlignment="1">
      <alignment horizontal="right" wrapText="1"/>
    </xf>
    <xf numFmtId="164" fontId="8" fillId="0" borderId="22" xfId="0" applyNumberFormat="1" applyFont="1" applyFill="1" applyBorder="1" applyAlignment="1">
      <alignment horizontal="right" wrapText="1"/>
    </xf>
    <xf numFmtId="164" fontId="8" fillId="0" borderId="17" xfId="0" applyNumberFormat="1" applyFont="1" applyFill="1" applyBorder="1" applyAlignment="1">
      <alignment horizontal="right" wrapText="1"/>
    </xf>
    <xf numFmtId="164" fontId="8" fillId="2" borderId="15" xfId="0" applyNumberFormat="1" applyFont="1" applyFill="1" applyBorder="1" applyAlignment="1">
      <alignment wrapText="1"/>
    </xf>
    <xf numFmtId="164" fontId="8" fillId="2" borderId="16" xfId="0" applyNumberFormat="1" applyFont="1" applyFill="1" applyBorder="1" applyAlignment="1">
      <alignment horizontal="right" wrapText="1"/>
    </xf>
    <xf numFmtId="164" fontId="8" fillId="2" borderId="17" xfId="0" applyNumberFormat="1" applyFont="1" applyFill="1" applyBorder="1" applyAlignment="1">
      <alignment horizontal="right" wrapText="1"/>
    </xf>
    <xf numFmtId="164" fontId="8" fillId="0" borderId="21" xfId="0" applyNumberFormat="1" applyFont="1" applyFill="1" applyBorder="1" applyAlignment="1">
      <alignment horizontal="right" wrapText="1"/>
    </xf>
    <xf numFmtId="164" fontId="8" fillId="0" borderId="9" xfId="0" applyNumberFormat="1" applyFont="1" applyFill="1" applyBorder="1" applyAlignment="1">
      <alignment horizontal="right" wrapText="1"/>
    </xf>
    <xf numFmtId="164" fontId="8" fillId="0" borderId="10" xfId="0" applyNumberFormat="1" applyFont="1" applyFill="1" applyBorder="1" applyAlignment="1">
      <alignment horizontal="right" wrapText="1"/>
    </xf>
    <xf numFmtId="164" fontId="8" fillId="0" borderId="8" xfId="0" applyNumberFormat="1" applyFont="1" applyFill="1" applyBorder="1" applyAlignment="1">
      <alignment horizontal="right" wrapText="1"/>
    </xf>
    <xf numFmtId="164" fontId="8" fillId="0" borderId="6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8" fillId="0" borderId="7" xfId="0" applyNumberFormat="1" applyFont="1" applyFill="1" applyBorder="1" applyAlignment="1">
      <alignment horizontal="right" wrapText="1"/>
    </xf>
    <xf numFmtId="164" fontId="8" fillId="0" borderId="5" xfId="0" applyNumberFormat="1" applyFont="1" applyFill="1" applyBorder="1" applyAlignment="1">
      <alignment horizontal="right" wrapText="1"/>
    </xf>
    <xf numFmtId="164" fontId="8" fillId="2" borderId="6" xfId="0" applyNumberFormat="1" applyFont="1" applyFill="1" applyBorder="1" applyAlignment="1">
      <alignment wrapText="1"/>
    </xf>
    <xf numFmtId="164" fontId="8" fillId="2" borderId="1" xfId="0" applyNumberFormat="1" applyFont="1" applyFill="1" applyBorder="1" applyAlignment="1">
      <alignment horizontal="right" wrapText="1"/>
    </xf>
    <xf numFmtId="164" fontId="8" fillId="2" borderId="7" xfId="0" applyNumberFormat="1" applyFont="1" applyFill="1" applyBorder="1" applyAlignment="1">
      <alignment horizontal="right" wrapText="1"/>
    </xf>
    <xf numFmtId="164" fontId="8" fillId="2" borderId="5" xfId="0" applyNumberFormat="1" applyFont="1" applyFill="1" applyBorder="1" applyAlignment="1">
      <alignment horizontal="right" wrapText="1"/>
    </xf>
    <xf numFmtId="164" fontId="8" fillId="0" borderId="24" xfId="0" applyNumberFormat="1" applyFont="1" applyFill="1" applyBorder="1" applyAlignment="1">
      <alignment horizontal="right" wrapText="1"/>
    </xf>
    <xf numFmtId="164" fontId="8" fillId="0" borderId="46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164" fontId="8" fillId="0" borderId="47" xfId="0" applyNumberFormat="1" applyFont="1" applyFill="1" applyBorder="1" applyAlignment="1">
      <alignment horizontal="right" wrapText="1"/>
    </xf>
    <xf numFmtId="164" fontId="8" fillId="2" borderId="30" xfId="0" applyNumberFormat="1" applyFont="1" applyFill="1" applyBorder="1" applyAlignment="1">
      <alignment horizontal="right" wrapText="1"/>
    </xf>
    <xf numFmtId="164" fontId="8" fillId="2" borderId="2" xfId="0" applyNumberFormat="1" applyFont="1" applyFill="1" applyBorder="1" applyAlignment="1">
      <alignment horizontal="right" wrapText="1"/>
    </xf>
    <xf numFmtId="164" fontId="8" fillId="0" borderId="19" xfId="0" applyNumberFormat="1" applyFont="1" applyFill="1" applyBorder="1" applyAlignment="1">
      <alignment horizontal="right" wrapText="1"/>
    </xf>
    <xf numFmtId="164" fontId="8" fillId="0" borderId="13" xfId="0" applyNumberFormat="1" applyFont="1" applyFill="1" applyBorder="1" applyAlignment="1">
      <alignment horizontal="right" wrapText="1"/>
    </xf>
    <xf numFmtId="164" fontId="8" fillId="0" borderId="20" xfId="0" applyNumberFormat="1" applyFont="1" applyFill="1" applyBorder="1" applyAlignment="1">
      <alignment horizontal="right" wrapText="1"/>
    </xf>
    <xf numFmtId="164" fontId="8" fillId="2" borderId="46" xfId="0" applyNumberFormat="1" applyFont="1" applyFill="1" applyBorder="1" applyAlignment="1">
      <alignment horizontal="right" wrapText="1"/>
    </xf>
    <xf numFmtId="164" fontId="8" fillId="2" borderId="13" xfId="0" applyNumberFormat="1" applyFont="1" applyFill="1" applyBorder="1" applyAlignment="1">
      <alignment horizontal="right" wrapText="1"/>
    </xf>
    <xf numFmtId="164" fontId="8" fillId="2" borderId="20" xfId="0" applyNumberFormat="1" applyFont="1" applyFill="1" applyBorder="1" applyAlignment="1">
      <alignment horizontal="right" wrapText="1"/>
    </xf>
    <xf numFmtId="164" fontId="8" fillId="2" borderId="2" xfId="0" applyNumberFormat="1" applyFont="1" applyFill="1" applyBorder="1" applyAlignment="1">
      <alignment horizontal="right" wrapText="1"/>
    </xf>
    <xf numFmtId="164" fontId="8" fillId="2" borderId="47" xfId="0" applyNumberFormat="1" applyFont="1" applyFill="1" applyBorder="1" applyAlignment="1">
      <alignment horizontal="right" wrapText="1"/>
    </xf>
    <xf numFmtId="164" fontId="8" fillId="2" borderId="31" xfId="0" applyNumberFormat="1" applyFont="1" applyFill="1" applyBorder="1" applyAlignment="1">
      <alignment horizontal="right" wrapText="1"/>
    </xf>
    <xf numFmtId="164" fontId="8" fillId="0" borderId="46" xfId="0" applyNumberFormat="1" applyFont="1" applyFill="1" applyBorder="1" applyAlignment="1">
      <alignment wrapText="1"/>
    </xf>
    <xf numFmtId="164" fontId="8" fillId="2" borderId="30" xfId="0" applyNumberFormat="1" applyFont="1" applyFill="1" applyBorder="1" applyAlignment="1">
      <alignment wrapText="1"/>
    </xf>
    <xf numFmtId="164" fontId="8" fillId="2" borderId="46" xfId="0" applyNumberFormat="1" applyFont="1" applyFill="1" applyBorder="1" applyAlignment="1">
      <alignment wrapText="1"/>
    </xf>
    <xf numFmtId="164" fontId="8" fillId="2" borderId="8" xfId="0" applyNumberFormat="1" applyFont="1" applyFill="1" applyBorder="1" applyAlignment="1">
      <alignment wrapText="1"/>
    </xf>
    <xf numFmtId="164" fontId="8" fillId="2" borderId="9" xfId="0" applyNumberFormat="1" applyFont="1" applyFill="1" applyBorder="1" applyAlignment="1">
      <alignment horizontal="right" wrapText="1"/>
    </xf>
    <xf numFmtId="164" fontId="8" fillId="2" borderId="10" xfId="0" applyNumberFormat="1" applyFont="1" applyFill="1" applyBorder="1" applyAlignment="1">
      <alignment horizontal="right" wrapText="1"/>
    </xf>
    <xf numFmtId="164" fontId="8" fillId="0" borderId="3" xfId="0" applyNumberFormat="1" applyFont="1" applyFill="1" applyBorder="1" applyAlignment="1">
      <alignment horizontal="right" wrapText="1"/>
    </xf>
    <xf numFmtId="164" fontId="8" fillId="4" borderId="40" xfId="0" applyNumberFormat="1" applyFont="1" applyFill="1" applyBorder="1" applyAlignment="1">
      <alignment horizontal="right" wrapText="1"/>
    </xf>
    <xf numFmtId="164" fontId="8" fillId="4" borderId="41" xfId="0" applyNumberFormat="1" applyFont="1" applyFill="1" applyBorder="1" applyAlignment="1">
      <alignment horizontal="right" wrapText="1"/>
    </xf>
    <xf numFmtId="164" fontId="8" fillId="4" borderId="50" xfId="0" applyNumberFormat="1" applyFont="1" applyFill="1" applyBorder="1" applyAlignment="1">
      <alignment horizontal="right" wrapText="1"/>
    </xf>
    <xf numFmtId="164" fontId="8" fillId="4" borderId="52" xfId="0" applyNumberFormat="1" applyFont="1" applyFill="1" applyBorder="1" applyAlignment="1">
      <alignment horizontal="right" wrapText="1"/>
    </xf>
    <xf numFmtId="1" fontId="9" fillId="3" borderId="53" xfId="0" applyNumberFormat="1" applyFont="1" applyFill="1" applyBorder="1" applyAlignment="1">
      <alignment horizontal="center" wrapText="1"/>
    </xf>
    <xf numFmtId="2" fontId="8" fillId="2" borderId="2" xfId="0" applyNumberFormat="1" applyFont="1" applyFill="1" applyBorder="1" applyAlignment="1">
      <alignment horizontal="right" wrapText="1"/>
    </xf>
    <xf numFmtId="2" fontId="8" fillId="2" borderId="46" xfId="0" applyNumberFormat="1" applyFont="1" applyFill="1" applyBorder="1" applyAlignment="1">
      <alignment horizontal="right" wrapText="1"/>
    </xf>
    <xf numFmtId="2" fontId="8" fillId="2" borderId="2" xfId="0" applyNumberFormat="1" applyFont="1" applyFill="1" applyBorder="1" applyAlignment="1">
      <alignment horizontal="right" wrapText="1"/>
    </xf>
    <xf numFmtId="2" fontId="8" fillId="2" borderId="47" xfId="0" applyNumberFormat="1" applyFont="1" applyFill="1" applyBorder="1" applyAlignment="1">
      <alignment horizontal="right" wrapText="1"/>
    </xf>
    <xf numFmtId="2" fontId="8" fillId="4" borderId="40" xfId="0" applyNumberFormat="1" applyFont="1" applyFill="1" applyBorder="1" applyAlignment="1">
      <alignment horizontal="right" wrapText="1"/>
    </xf>
    <xf numFmtId="2" fontId="8" fillId="4" borderId="41" xfId="0" applyNumberFormat="1" applyFont="1" applyFill="1" applyBorder="1" applyAlignment="1">
      <alignment horizontal="right" wrapText="1"/>
    </xf>
    <xf numFmtId="2" fontId="8" fillId="4" borderId="52" xfId="0" applyNumberFormat="1" applyFont="1" applyFill="1" applyBorder="1" applyAlignment="1">
      <alignment horizontal="right" wrapText="1"/>
    </xf>
    <xf numFmtId="1" fontId="9" fillId="3" borderId="54" xfId="0" applyNumberFormat="1" applyFont="1" applyFill="1" applyBorder="1" applyAlignment="1">
      <alignment horizontal="center" wrapText="1"/>
    </xf>
    <xf numFmtId="2" fontId="1" fillId="0" borderId="0" xfId="0" applyNumberFormat="1" applyFont="1" applyBorder="1"/>
    <xf numFmtId="166" fontId="3" fillId="0" borderId="0" xfId="0" applyNumberFormat="1" applyFont="1" applyFill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" fontId="1" fillId="2" borderId="19" xfId="0" applyNumberFormat="1" applyFont="1" applyFill="1" applyBorder="1" applyAlignment="1">
      <alignment horizontal="center" vertical="top" wrapText="1"/>
    </xf>
    <xf numFmtId="1" fontId="1" fillId="2" borderId="20" xfId="0" applyNumberFormat="1" applyFont="1" applyFill="1" applyBorder="1" applyAlignment="1">
      <alignment horizontal="center" vertical="top" wrapText="1"/>
    </xf>
    <xf numFmtId="165" fontId="0" fillId="2" borderId="25" xfId="0" applyNumberFormat="1" applyFill="1" applyBorder="1"/>
    <xf numFmtId="165" fontId="0" fillId="2" borderId="26" xfId="0" applyNumberFormat="1" applyFill="1" applyBorder="1"/>
    <xf numFmtId="2" fontId="0" fillId="2" borderId="26" xfId="0" applyNumberFormat="1" applyFill="1" applyBorder="1"/>
    <xf numFmtId="4" fontId="0" fillId="2" borderId="27" xfId="0" applyNumberFormat="1" applyFill="1" applyBorder="1"/>
    <xf numFmtId="2" fontId="10" fillId="4" borderId="38" xfId="0" applyNumberFormat="1" applyFont="1" applyFill="1" applyBorder="1" applyAlignment="1">
      <alignment horizontal="right" wrapText="1"/>
    </xf>
    <xf numFmtId="4" fontId="0" fillId="0" borderId="24" xfId="0" applyNumberFormat="1" applyFill="1" applyBorder="1"/>
    <xf numFmtId="4" fontId="0" fillId="2" borderId="2" xfId="0" applyNumberFormat="1" applyFill="1" applyBorder="1"/>
    <xf numFmtId="4" fontId="0" fillId="0" borderId="2" xfId="0" applyNumberFormat="1" applyFill="1" applyBorder="1"/>
    <xf numFmtId="165" fontId="0" fillId="2" borderId="15" xfId="0" applyNumberFormat="1" applyFill="1" applyBorder="1"/>
    <xf numFmtId="165" fontId="0" fillId="2" borderId="16" xfId="0" applyNumberFormat="1" applyFill="1" applyBorder="1"/>
    <xf numFmtId="2" fontId="0" fillId="2" borderId="16" xfId="0" applyNumberFormat="1" applyFill="1" applyBorder="1"/>
    <xf numFmtId="4" fontId="0" fillId="2" borderId="17" xfId="0" applyNumberFormat="1" applyFill="1" applyBorder="1"/>
    <xf numFmtId="165" fontId="0" fillId="2" borderId="44" xfId="0" applyNumberFormat="1" applyFill="1" applyBorder="1"/>
    <xf numFmtId="165" fontId="0" fillId="2" borderId="9" xfId="0" applyNumberFormat="1" applyFill="1" applyBorder="1"/>
    <xf numFmtId="2" fontId="0" fillId="2" borderId="9" xfId="0" applyNumberFormat="1" applyFill="1" applyBorder="1"/>
    <xf numFmtId="4" fontId="0" fillId="2" borderId="49" xfId="0" applyNumberFormat="1" applyFill="1" applyBorder="1"/>
    <xf numFmtId="165" fontId="0" fillId="0" borderId="44" xfId="0" applyNumberFormat="1" applyFill="1" applyBorder="1"/>
    <xf numFmtId="165" fontId="0" fillId="0" borderId="9" xfId="0" applyNumberFormat="1" applyFill="1" applyBorder="1"/>
    <xf numFmtId="2" fontId="0" fillId="0" borderId="9" xfId="0" applyNumberFormat="1" applyFill="1" applyBorder="1"/>
    <xf numFmtId="4" fontId="0" fillId="0" borderId="49" xfId="0" applyNumberFormat="1" applyFill="1" applyBorder="1"/>
    <xf numFmtId="4" fontId="0" fillId="0" borderId="11" xfId="0" applyNumberFormat="1" applyFill="1" applyBorder="1"/>
    <xf numFmtId="2" fontId="10" fillId="2" borderId="46" xfId="0" applyNumberFormat="1" applyFont="1" applyFill="1" applyBorder="1" applyAlignment="1">
      <alignment horizontal="right" wrapText="1"/>
    </xf>
    <xf numFmtId="164" fontId="10" fillId="4" borderId="38" xfId="0" applyNumberFormat="1" applyFont="1" applyFill="1" applyBorder="1" applyAlignment="1">
      <alignment horizontal="right" wrapText="1"/>
    </xf>
    <xf numFmtId="164" fontId="8" fillId="2" borderId="21" xfId="0" applyNumberFormat="1" applyFont="1" applyFill="1" applyBorder="1" applyAlignment="1">
      <alignment wrapText="1"/>
    </xf>
    <xf numFmtId="164" fontId="8" fillId="2" borderId="22" xfId="0" applyNumberFormat="1" applyFont="1" applyFill="1" applyBorder="1" applyAlignment="1">
      <alignment horizontal="right" wrapText="1"/>
    </xf>
    <xf numFmtId="164" fontId="8" fillId="2" borderId="6" xfId="0" applyNumberFormat="1" applyFont="1" applyFill="1" applyBorder="1" applyAlignment="1">
      <alignment horizontal="right" wrapText="1"/>
    </xf>
    <xf numFmtId="164" fontId="8" fillId="2" borderId="19" xfId="0" applyNumberFormat="1" applyFont="1" applyFill="1" applyBorder="1" applyAlignment="1">
      <alignment horizontal="right" wrapText="1"/>
    </xf>
    <xf numFmtId="4" fontId="0" fillId="2" borderId="9" xfId="0" applyNumberFormat="1" applyFill="1" applyBorder="1"/>
    <xf numFmtId="164" fontId="10" fillId="4" borderId="39" xfId="0" applyNumberFormat="1" applyFont="1" applyFill="1" applyBorder="1" applyAlignment="1">
      <alignment horizontal="right" wrapText="1"/>
    </xf>
    <xf numFmtId="0" fontId="1" fillId="3" borderId="5" xfId="0" applyNumberFormat="1" applyFont="1" applyFill="1" applyBorder="1" applyAlignment="1">
      <alignment horizontal="left" vertical="center" wrapText="1"/>
    </xf>
    <xf numFmtId="2" fontId="1" fillId="3" borderId="10" xfId="0" applyNumberFormat="1" applyFont="1" applyFill="1" applyBorder="1" applyAlignment="1">
      <alignment horizontal="left" vertical="center" wrapText="1"/>
    </xf>
    <xf numFmtId="4" fontId="0" fillId="2" borderId="26" xfId="0" applyNumberFormat="1" applyFill="1" applyBorder="1"/>
    <xf numFmtId="165" fontId="0" fillId="0" borderId="6" xfId="0" applyNumberFormat="1" applyFill="1" applyBorder="1"/>
    <xf numFmtId="4" fontId="0" fillId="0" borderId="1" xfId="0" applyNumberFormat="1" applyFill="1" applyBorder="1"/>
    <xf numFmtId="4" fontId="0" fillId="2" borderId="1" xfId="0" applyNumberFormat="1" applyFill="1" applyBorder="1"/>
    <xf numFmtId="165" fontId="0" fillId="0" borderId="12" xfId="0" applyNumberFormat="1" applyFill="1" applyBorder="1"/>
    <xf numFmtId="165" fontId="0" fillId="0" borderId="13" xfId="0" applyNumberFormat="1" applyFill="1" applyBorder="1"/>
    <xf numFmtId="4" fontId="0" fillId="0" borderId="13" xfId="0" applyNumberFormat="1" applyFill="1" applyBorder="1"/>
    <xf numFmtId="4" fontId="0" fillId="0" borderId="14" xfId="0" applyNumberFormat="1" applyFill="1" applyBorder="1"/>
    <xf numFmtId="0" fontId="1" fillId="3" borderId="31" xfId="0" applyNumberFormat="1" applyFont="1" applyFill="1" applyBorder="1" applyAlignment="1">
      <alignment horizontal="left" vertical="center" wrapText="1"/>
    </xf>
    <xf numFmtId="2" fontId="1" fillId="3" borderId="47" xfId="0" applyNumberFormat="1" applyFont="1" applyFill="1" applyBorder="1" applyAlignment="1">
      <alignment horizontal="left" vertical="center" wrapText="1"/>
    </xf>
    <xf numFmtId="165" fontId="0" fillId="0" borderId="46" xfId="0" applyNumberFormat="1" applyFill="1" applyBorder="1"/>
    <xf numFmtId="0" fontId="1" fillId="4" borderId="37" xfId="0" applyNumberFormat="1" applyFont="1" applyFill="1" applyBorder="1" applyAlignment="1">
      <alignment horizontal="left" vertical="center" wrapText="1"/>
    </xf>
    <xf numFmtId="2" fontId="1" fillId="4" borderId="36" xfId="0" applyNumberFormat="1" applyFont="1" applyFill="1" applyBorder="1" applyAlignment="1">
      <alignment horizontal="left" vertical="center" wrapText="1"/>
    </xf>
    <xf numFmtId="2" fontId="10" fillId="4" borderId="39" xfId="0" applyNumberFormat="1" applyFont="1" applyFill="1" applyBorder="1" applyAlignment="1">
      <alignment horizontal="right" wrapText="1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4" fillId="0" borderId="55" xfId="0" applyFont="1" applyBorder="1" applyAlignment="1">
      <alignment vertical="center"/>
    </xf>
    <xf numFmtId="49" fontId="15" fillId="0" borderId="55" xfId="0" applyNumberFormat="1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9" xfId="0" applyBorder="1" applyAlignment="1" applyProtection="1">
      <alignment horizontal="center"/>
      <protection locked="0"/>
    </xf>
    <xf numFmtId="0" fontId="3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0" fontId="0" fillId="0" borderId="55" xfId="0" applyBorder="1"/>
    <xf numFmtId="0" fontId="15" fillId="0" borderId="56" xfId="0" applyFont="1" applyBorder="1" applyAlignment="1">
      <alignment horizontal="center"/>
    </xf>
    <xf numFmtId="4" fontId="18" fillId="0" borderId="55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/>
    <xf numFmtId="2" fontId="1" fillId="0" borderId="0" xfId="0" applyNumberFormat="1" applyFont="1" applyFill="1" applyAlignment="1">
      <alignment horizontal="right"/>
    </xf>
    <xf numFmtId="1" fontId="1" fillId="0" borderId="21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Fill="1" applyBorder="1" applyAlignment="1">
      <alignment horizontal="center" vertical="top" wrapText="1"/>
    </xf>
    <xf numFmtId="1" fontId="1" fillId="2" borderId="19" xfId="0" applyNumberFormat="1" applyFont="1" applyFill="1" applyBorder="1" applyAlignment="1">
      <alignment horizontal="center" vertical="top" wrapText="1"/>
    </xf>
    <xf numFmtId="1" fontId="1" fillId="2" borderId="13" xfId="0" applyNumberFormat="1" applyFont="1" applyFill="1" applyBorder="1" applyAlignment="1">
      <alignment horizontal="center" vertical="top" wrapText="1"/>
    </xf>
    <xf numFmtId="1" fontId="1" fillId="2" borderId="20" xfId="0" applyNumberFormat="1" applyFont="1" applyFill="1" applyBorder="1" applyAlignment="1">
      <alignment horizontal="center" vertical="top" wrapText="1"/>
    </xf>
    <xf numFmtId="1" fontId="1" fillId="2" borderId="18" xfId="0" applyNumberFormat="1" applyFont="1" applyFill="1" applyBorder="1" applyAlignment="1">
      <alignment horizontal="center" vertical="top" wrapText="1"/>
    </xf>
    <xf numFmtId="2" fontId="10" fillId="0" borderId="38" xfId="0" applyNumberFormat="1" applyFont="1" applyFill="1" applyBorder="1" applyAlignment="1">
      <alignment horizontal="right" wrapText="1"/>
    </xf>
    <xf numFmtId="2" fontId="8" fillId="0" borderId="34" xfId="0" applyNumberFormat="1" applyFont="1" applyFill="1" applyBorder="1" applyAlignment="1">
      <alignment horizontal="right" wrapText="1"/>
    </xf>
    <xf numFmtId="2" fontId="8" fillId="0" borderId="36" xfId="0" applyNumberFormat="1" applyFont="1" applyFill="1" applyBorder="1" applyAlignment="1">
      <alignment horizontal="right" wrapText="1"/>
    </xf>
    <xf numFmtId="2" fontId="8" fillId="0" borderId="37" xfId="0" applyNumberFormat="1" applyFont="1" applyFill="1" applyBorder="1" applyAlignment="1">
      <alignment horizontal="right" wrapText="1"/>
    </xf>
    <xf numFmtId="2" fontId="10" fillId="4" borderId="38" xfId="0" applyNumberFormat="1" applyFont="1" applyFill="1" applyBorder="1" applyAlignment="1">
      <alignment horizontal="right" wrapText="1"/>
    </xf>
    <xf numFmtId="165" fontId="0" fillId="0" borderId="15" xfId="0" applyNumberFormat="1" applyFill="1" applyBorder="1"/>
    <xf numFmtId="165" fontId="0" fillId="0" borderId="16" xfId="0" applyNumberFormat="1" applyFill="1" applyBorder="1"/>
    <xf numFmtId="2" fontId="0" fillId="0" borderId="16" xfId="0" applyNumberFormat="1" applyFill="1" applyBorder="1"/>
    <xf numFmtId="4" fontId="0" fillId="0" borderId="17" xfId="0" applyNumberFormat="1" applyFill="1" applyBorder="1"/>
    <xf numFmtId="2" fontId="10" fillId="0" borderId="46" xfId="0" applyNumberFormat="1" applyFont="1" applyFill="1" applyBorder="1" applyAlignment="1">
      <alignment horizontal="right" wrapText="1"/>
    </xf>
    <xf numFmtId="164" fontId="10" fillId="4" borderId="38" xfId="0" applyNumberFormat="1" applyFont="1" applyFill="1" applyBorder="1" applyAlignment="1">
      <alignment horizontal="right" wrapText="1"/>
    </xf>
    <xf numFmtId="164" fontId="8" fillId="0" borderId="6" xfId="0" applyNumberFormat="1" applyFont="1" applyFill="1" applyBorder="1" applyAlignment="1">
      <alignment wrapText="1"/>
    </xf>
    <xf numFmtId="164" fontId="8" fillId="2" borderId="6" xfId="0" applyNumberFormat="1" applyFont="1" applyFill="1" applyBorder="1" applyAlignment="1">
      <alignment horizontal="right" wrapText="1"/>
    </xf>
    <xf numFmtId="164" fontId="8" fillId="0" borderId="8" xfId="0" applyNumberFormat="1" applyFont="1" applyFill="1" applyBorder="1" applyAlignment="1">
      <alignment wrapText="1"/>
    </xf>
    <xf numFmtId="164" fontId="8" fillId="2" borderId="8" xfId="0" applyNumberFormat="1" applyFont="1" applyFill="1" applyBorder="1" applyAlignment="1">
      <alignment horizontal="right" wrapText="1"/>
    </xf>
    <xf numFmtId="4" fontId="0" fillId="0" borderId="9" xfId="0" applyNumberFormat="1" applyFill="1" applyBorder="1"/>
    <xf numFmtId="164" fontId="10" fillId="4" borderId="39" xfId="0" applyNumberFormat="1" applyFont="1" applyFill="1" applyBorder="1" applyAlignment="1">
      <alignment horizontal="right" wrapText="1"/>
    </xf>
    <xf numFmtId="4" fontId="0" fillId="0" borderId="26" xfId="0" applyNumberFormat="1" applyFill="1" applyBorder="1"/>
    <xf numFmtId="2" fontId="10" fillId="4" borderId="39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center" vertical="center"/>
    </xf>
    <xf numFmtId="0" fontId="20" fillId="0" borderId="55" xfId="0" applyFont="1" applyBorder="1" applyAlignment="1">
      <alignment vertical="center"/>
    </xf>
    <xf numFmtId="0" fontId="21" fillId="0" borderId="53" xfId="0" applyFont="1" applyBorder="1" applyAlignment="1">
      <alignment horizontal="center" vertical="center"/>
    </xf>
    <xf numFmtId="0" fontId="0" fillId="0" borderId="4" xfId="0" applyBorder="1"/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0" xfId="0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11" fillId="0" borderId="56" xfId="0" applyNumberFormat="1" applyFont="1" applyBorder="1" applyAlignment="1">
      <alignment horizontal="center"/>
    </xf>
    <xf numFmtId="4" fontId="11" fillId="0" borderId="55" xfId="0" applyNumberFormat="1" applyFont="1" applyBorder="1" applyAlignment="1">
      <alignment horizontal="center"/>
    </xf>
    <xf numFmtId="0" fontId="0" fillId="0" borderId="25" xfId="0" applyBorder="1"/>
    <xf numFmtId="0" fontId="0" fillId="0" borderId="59" xfId="0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7" fillId="2" borderId="47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2" borderId="31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2" fontId="6" fillId="0" borderId="53" xfId="0" applyNumberFormat="1" applyFont="1" applyFill="1" applyBorder="1" applyAlignment="1">
      <alignment horizontal="center" vertical="top" wrapText="1"/>
    </xf>
    <xf numFmtId="2" fontId="6" fillId="0" borderId="4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2" fontId="1" fillId="0" borderId="4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61" xfId="0" applyNumberFormat="1" applyFont="1" applyFill="1" applyBorder="1" applyAlignment="1">
      <alignment horizontal="center" vertical="top" wrapText="1"/>
    </xf>
    <xf numFmtId="2" fontId="1" fillId="0" borderId="62" xfId="0" applyNumberFormat="1" applyFont="1" applyFill="1" applyBorder="1" applyAlignment="1">
      <alignment horizontal="center" vertical="top" wrapText="1"/>
    </xf>
    <xf numFmtId="2" fontId="1" fillId="0" borderId="63" xfId="0" applyNumberFormat="1" applyFont="1" applyFill="1" applyBorder="1" applyAlignment="1">
      <alignment horizontal="center" vertical="top" wrapText="1"/>
    </xf>
    <xf numFmtId="2" fontId="1" fillId="2" borderId="25" xfId="0" applyNumberFormat="1" applyFont="1" applyFill="1" applyBorder="1" applyAlignment="1">
      <alignment horizontal="center" vertical="top" wrapText="1"/>
    </xf>
    <xf numFmtId="2" fontId="1" fillId="2" borderId="26" xfId="0" applyNumberFormat="1" applyFont="1" applyFill="1" applyBorder="1" applyAlignment="1">
      <alignment horizontal="center" vertical="top" wrapText="1"/>
    </xf>
    <xf numFmtId="2" fontId="1" fillId="2" borderId="27" xfId="0" applyNumberFormat="1" applyFont="1" applyFill="1" applyBorder="1" applyAlignment="1">
      <alignment horizontal="center" vertical="top" wrapText="1"/>
    </xf>
    <xf numFmtId="2" fontId="1" fillId="0" borderId="25" xfId="0" applyNumberFormat="1" applyFont="1" applyFill="1" applyBorder="1" applyAlignment="1">
      <alignment horizontal="center" vertical="top" wrapText="1"/>
    </xf>
    <xf numFmtId="2" fontId="1" fillId="0" borderId="26" xfId="0" applyNumberFormat="1" applyFont="1" applyFill="1" applyBorder="1" applyAlignment="1">
      <alignment horizontal="center" vertical="top" wrapText="1"/>
    </xf>
    <xf numFmtId="2" fontId="1" fillId="0" borderId="27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vertical="center" textRotation="90" wrapText="1"/>
    </xf>
    <xf numFmtId="2" fontId="1" fillId="0" borderId="24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60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12" fillId="0" borderId="0" xfId="0" applyFont="1" applyAlignment="1">
      <alignment horizontal="left"/>
    </xf>
    <xf numFmtId="0" fontId="15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-0062\share\&#1050;&#1086;&#1085;&#1090;&#1088;.%20&#1079;&#1072;&#1084;&#1077;&#1088;&#1099;%2012.2015\&#1042;%20&#1062;&#1059;&#1057;\&#1055;&#1088;&#1080;&#1083;&#1086;&#1078;&#1077;&#1085;&#1080;&#1077;%203.&#1057;&#1074;&#1086;&#1076;&#1085;&#1072;&#1103;%20&#1074;&#1077;&#1076;&#1086;&#1084;&#1086;&#1089;&#1090;&#1100;%20&#1088;&#1077;&#1079;&#1091;&#1083;&#1100;&#1090;&#1072;&#1090;&#1086;&#1074;%20&#1079;&#1072;&#1084;&#1077;&#1088;&#1072;%20&#1085;&#1072;&#1075;&#1088;&#1091;&#1079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-0062\share\&#1050;&#1086;&#1085;&#1090;&#1088;.%20&#1079;&#1072;&#1084;&#1077;&#1088;&#1099;%20&#1080;&#1102;&#1085;&#1100;%2016&#1075;\&#1080;&#1102;&#1085;&#1100;%202016\&#1082;&#1086;&#1085;&#1090;&#1088;.%20&#1079;&#1072;&#1084;&#1077;&#1088;&#1099;%20&#1080;&#1102;&#1085;&#1100;%202016&#1075;.&#1076;&#1083;&#1103;%20&#1062;&#1059;&#1057;\&#1042;%20&#1062;&#1059;&#1057;\&#1055;&#1088;&#1080;&#1083;&#1086;&#1078;&#1077;&#1085;&#1080;&#1077;%203.&#1057;&#1074;&#1086;&#1076;&#1085;&#1072;&#1103;%20&#1074;&#1077;&#1076;&#1086;&#1084;&#1086;&#1089;&#1090;&#1100;%20&#1088;&#1077;&#1079;&#1091;&#1083;&#1100;&#1090;&#1072;&#1090;&#1086;&#1074;%20&#1079;&#1072;&#1084;&#1077;&#1088;&#1072;%20&#1085;&#1072;&#1075;&#1088;&#1091;&#1079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-0062\share\&#1050;&#1086;&#1085;&#1090;&#1088;.%20&#1079;&#1072;&#1084;&#1077;&#1088;&#1099;%2012.2015\&#1042;%20&#1062;&#1059;&#1057;\&#1050;&#1086;&#1085;&#1090;&#1088;&#1086;&#1083;&#1100;&#1085;&#1099;&#1077;%20&#1089;&#1088;&#1077;&#1079;&#1099;%20%2016.12.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"/>
      <sheetName val="Кислород"/>
      <sheetName val="ВОС"/>
      <sheetName val="ГНС"/>
      <sheetName val="Падь"/>
      <sheetName val="ОБВ-1"/>
      <sheetName val="ОБВ-2"/>
      <sheetName val="Лист1"/>
    </sheetNames>
    <sheetDataSet>
      <sheetData sheetId="0">
        <row r="13">
          <cell r="C13">
            <v>0.92880000000150176</v>
          </cell>
          <cell r="D13">
            <v>0.67919999999867287</v>
          </cell>
          <cell r="E13">
            <v>99.31</v>
          </cell>
          <cell r="F13">
            <v>6.14</v>
          </cell>
          <cell r="G13">
            <v>1.2335999999959313</v>
          </cell>
          <cell r="H13">
            <v>0.41999999999825377</v>
          </cell>
          <cell r="I13">
            <v>120.68</v>
          </cell>
          <cell r="J13">
            <v>6.29</v>
          </cell>
        </row>
        <row r="14">
          <cell r="C14">
            <v>0.87359999999898719</v>
          </cell>
          <cell r="D14">
            <v>0.68159999999261345</v>
          </cell>
          <cell r="E14">
            <v>99.09</v>
          </cell>
          <cell r="F14">
            <v>6.16</v>
          </cell>
          <cell r="G14">
            <v>1.2503999999971711</v>
          </cell>
          <cell r="H14">
            <v>0.42479999999704887</v>
          </cell>
          <cell r="I14">
            <v>123.3</v>
          </cell>
          <cell r="J14">
            <v>6.29</v>
          </cell>
        </row>
        <row r="15">
          <cell r="C15">
            <v>0.88079999999172287</v>
          </cell>
          <cell r="D15">
            <v>0.6840000000083819</v>
          </cell>
          <cell r="E15">
            <v>96.42</v>
          </cell>
          <cell r="F15">
            <v>6.15</v>
          </cell>
          <cell r="G15">
            <v>1.2839999999996508</v>
          </cell>
          <cell r="H15">
            <v>0.43920000000434811</v>
          </cell>
          <cell r="I15">
            <v>128.03</v>
          </cell>
          <cell r="J15">
            <v>6.29</v>
          </cell>
        </row>
        <row r="16">
          <cell r="C16">
            <v>0.88319999999657739</v>
          </cell>
          <cell r="D16">
            <v>0.65759999999863794</v>
          </cell>
          <cell r="E16">
            <v>104.65</v>
          </cell>
          <cell r="F16">
            <v>6.14</v>
          </cell>
          <cell r="G16">
            <v>1.3464000000058149</v>
          </cell>
          <cell r="H16">
            <v>0.44159999999828869</v>
          </cell>
          <cell r="I16">
            <v>133.01</v>
          </cell>
          <cell r="J16">
            <v>6.27</v>
          </cell>
        </row>
        <row r="17">
          <cell r="C17">
            <v>0.943200000008801</v>
          </cell>
          <cell r="D17">
            <v>0.60719999999491847</v>
          </cell>
          <cell r="E17">
            <v>109.86</v>
          </cell>
          <cell r="F17">
            <v>6.07</v>
          </cell>
          <cell r="G17">
            <v>1.3775999999925261</v>
          </cell>
          <cell r="H17">
            <v>0.46559999999772117</v>
          </cell>
          <cell r="I17">
            <v>137.4</v>
          </cell>
          <cell r="J17">
            <v>6.24</v>
          </cell>
        </row>
        <row r="18">
          <cell r="C18">
            <v>1.1592000000091502</v>
          </cell>
          <cell r="D18">
            <v>0.76320000000487198</v>
          </cell>
          <cell r="E18">
            <v>137.96</v>
          </cell>
          <cell r="F18">
            <v>5.96</v>
          </cell>
          <cell r="G18">
            <v>1.4376000000047497</v>
          </cell>
          <cell r="H18">
            <v>0.53760000000147556</v>
          </cell>
          <cell r="I18">
            <v>145.93</v>
          </cell>
          <cell r="J18">
            <v>6.21</v>
          </cell>
        </row>
        <row r="19">
          <cell r="C19">
            <v>1.3535999999876367</v>
          </cell>
          <cell r="D19">
            <v>0.91919999999299762</v>
          </cell>
          <cell r="E19">
            <v>162.25</v>
          </cell>
          <cell r="F19">
            <v>5.93</v>
          </cell>
          <cell r="G19">
            <v>1.4663999999975204</v>
          </cell>
          <cell r="H19">
            <v>0.54719999999906577</v>
          </cell>
          <cell r="I19">
            <v>146.85</v>
          </cell>
          <cell r="J19">
            <v>6.2</v>
          </cell>
        </row>
        <row r="20">
          <cell r="C20">
            <v>1.574399999997695</v>
          </cell>
          <cell r="D20">
            <v>1.0248000000101456</v>
          </cell>
          <cell r="E20">
            <v>202.45</v>
          </cell>
          <cell r="F20">
            <v>5.93</v>
          </cell>
          <cell r="G20">
            <v>1.4856000000036147</v>
          </cell>
          <cell r="H20">
            <v>0.56160000000090804</v>
          </cell>
          <cell r="I20">
            <v>146.74</v>
          </cell>
          <cell r="J20">
            <v>6.19</v>
          </cell>
        </row>
        <row r="21">
          <cell r="C21">
            <v>1.452000000012049</v>
          </cell>
          <cell r="D21">
            <v>0.98639999999795691</v>
          </cell>
          <cell r="E21">
            <v>119.17</v>
          </cell>
          <cell r="F21">
            <v>6</v>
          </cell>
          <cell r="G21">
            <v>1.4688000000023749</v>
          </cell>
          <cell r="H21">
            <v>0.57119999999849824</v>
          </cell>
          <cell r="I21">
            <v>146.32</v>
          </cell>
          <cell r="J21">
            <v>6.21</v>
          </cell>
        </row>
        <row r="22">
          <cell r="C22">
            <v>1.0679999999993015</v>
          </cell>
          <cell r="D22">
            <v>0.71759999999994761</v>
          </cell>
          <cell r="E22">
            <v>125.16</v>
          </cell>
          <cell r="F22">
            <v>6</v>
          </cell>
          <cell r="G22">
            <v>1.4159999999938009</v>
          </cell>
          <cell r="H22">
            <v>0.49440000000140572</v>
          </cell>
          <cell r="I22">
            <v>142.22999999999999</v>
          </cell>
          <cell r="J22">
            <v>6.22</v>
          </cell>
        </row>
        <row r="23">
          <cell r="C23">
            <v>1.2767999999850872</v>
          </cell>
          <cell r="D23">
            <v>0.89759999999296269</v>
          </cell>
          <cell r="E23">
            <v>151.94999999999999</v>
          </cell>
          <cell r="F23">
            <v>5.97</v>
          </cell>
          <cell r="G23">
            <v>1.4688000000023749</v>
          </cell>
          <cell r="H23">
            <v>0.54240000000027067</v>
          </cell>
          <cell r="I23">
            <v>147.63</v>
          </cell>
          <cell r="J23">
            <v>6.21</v>
          </cell>
        </row>
        <row r="24">
          <cell r="C24">
            <v>1.2768000000069151</v>
          </cell>
          <cell r="D24">
            <v>0.88320000000749133</v>
          </cell>
          <cell r="E24">
            <v>129.43</v>
          </cell>
          <cell r="F24">
            <v>5.97</v>
          </cell>
          <cell r="G24">
            <v>1.4543999999950756</v>
          </cell>
          <cell r="H24">
            <v>0.55680000000211294</v>
          </cell>
          <cell r="I24">
            <v>144.24</v>
          </cell>
          <cell r="J24">
            <v>6.21</v>
          </cell>
        </row>
        <row r="25">
          <cell r="C25">
            <v>1.2768000000069151</v>
          </cell>
          <cell r="D25">
            <v>0.88319999999657739</v>
          </cell>
          <cell r="E25">
            <v>157.91</v>
          </cell>
          <cell r="F25">
            <v>5.96</v>
          </cell>
          <cell r="G25">
            <v>1.4400000000096043</v>
          </cell>
          <cell r="H25">
            <v>0.54719999999906577</v>
          </cell>
          <cell r="I25">
            <v>145.72</v>
          </cell>
          <cell r="J25">
            <v>6.21</v>
          </cell>
        </row>
        <row r="26">
          <cell r="C26">
            <v>1.2000000000043656</v>
          </cell>
          <cell r="D26">
            <v>0.84479999999530264</v>
          </cell>
          <cell r="E26">
            <v>116.48</v>
          </cell>
          <cell r="F26">
            <v>6</v>
          </cell>
          <cell r="G26">
            <v>1.4687999999914609</v>
          </cell>
          <cell r="H26">
            <v>0.54000000000087311</v>
          </cell>
          <cell r="I26">
            <v>145.94</v>
          </cell>
          <cell r="J26">
            <v>6.2</v>
          </cell>
        </row>
        <row r="27">
          <cell r="C27">
            <v>0.99360000000160653</v>
          </cell>
          <cell r="D27">
            <v>0.64320000000225264</v>
          </cell>
          <cell r="E27">
            <v>111.53</v>
          </cell>
          <cell r="F27">
            <v>5.99</v>
          </cell>
          <cell r="G27">
            <v>1.4664000000084343</v>
          </cell>
          <cell r="H27">
            <v>0.51599999999598367</v>
          </cell>
          <cell r="I27">
            <v>144.19999999999999</v>
          </cell>
          <cell r="J27">
            <v>6.21</v>
          </cell>
        </row>
        <row r="28">
          <cell r="C28">
            <v>0.98639999998704297</v>
          </cell>
          <cell r="D28">
            <v>0.61439999999856809</v>
          </cell>
          <cell r="E28">
            <v>102.9</v>
          </cell>
          <cell r="F28">
            <v>6</v>
          </cell>
          <cell r="G28">
            <v>1.495199999990291</v>
          </cell>
          <cell r="H28">
            <v>0.46800000000257569</v>
          </cell>
          <cell r="I28">
            <v>147.15</v>
          </cell>
          <cell r="J28">
            <v>6.21</v>
          </cell>
        </row>
        <row r="29">
          <cell r="C29">
            <v>0.86159999999654246</v>
          </cell>
          <cell r="D29">
            <v>0.52080000000569271</v>
          </cell>
          <cell r="E29">
            <v>97.11</v>
          </cell>
          <cell r="F29">
            <v>6.03</v>
          </cell>
          <cell r="G29">
            <v>1.5216000000000349</v>
          </cell>
          <cell r="H29">
            <v>0.45600000000013097</v>
          </cell>
          <cell r="I29">
            <v>147.61000000000001</v>
          </cell>
          <cell r="J29">
            <v>6.21</v>
          </cell>
        </row>
        <row r="30">
          <cell r="C30">
            <v>0.96720000001369044</v>
          </cell>
          <cell r="D30">
            <v>0.59039999999367865</v>
          </cell>
          <cell r="E30">
            <v>107.52</v>
          </cell>
          <cell r="F30">
            <v>6.05</v>
          </cell>
          <cell r="G30">
            <v>1.5240000000048894</v>
          </cell>
          <cell r="H30">
            <v>0.45600000000013097</v>
          </cell>
          <cell r="I30">
            <v>148.32</v>
          </cell>
          <cell r="J30">
            <v>6.22</v>
          </cell>
        </row>
        <row r="31">
          <cell r="C31">
            <v>0.92399999999179272</v>
          </cell>
          <cell r="D31">
            <v>0.5928000000094471</v>
          </cell>
          <cell r="E31">
            <v>115.41</v>
          </cell>
          <cell r="F31">
            <v>6.09</v>
          </cell>
          <cell r="G31">
            <v>1.4879999999975553</v>
          </cell>
          <cell r="H31">
            <v>0.46319999999832362</v>
          </cell>
          <cell r="I31">
            <v>141.29</v>
          </cell>
          <cell r="J31">
            <v>6.24</v>
          </cell>
        </row>
        <row r="32">
          <cell r="C32">
            <v>0.93839999999909196</v>
          </cell>
          <cell r="D32">
            <v>0.64559999999619322</v>
          </cell>
          <cell r="E32">
            <v>103.49</v>
          </cell>
          <cell r="F32">
            <v>6.11</v>
          </cell>
          <cell r="G32">
            <v>1.425600000002305</v>
          </cell>
          <cell r="H32">
            <v>0.46560000000317814</v>
          </cell>
          <cell r="I32">
            <v>136.51</v>
          </cell>
          <cell r="J32">
            <v>6.25</v>
          </cell>
        </row>
        <row r="33">
          <cell r="C33">
            <v>0.92880000000150176</v>
          </cell>
          <cell r="D33">
            <v>0.6287999999949534</v>
          </cell>
          <cell r="E33">
            <v>104.72</v>
          </cell>
          <cell r="F33">
            <v>6.11</v>
          </cell>
          <cell r="G33">
            <v>1.3535999999985506</v>
          </cell>
          <cell r="H33">
            <v>0.44399999999768625</v>
          </cell>
          <cell r="I33">
            <v>128.97999999999999</v>
          </cell>
          <cell r="J33">
            <v>6.26</v>
          </cell>
        </row>
        <row r="34">
          <cell r="C34">
            <v>0.92639999999664724</v>
          </cell>
          <cell r="D34">
            <v>0.66000000000349246</v>
          </cell>
          <cell r="E34">
            <v>119.31</v>
          </cell>
          <cell r="F34">
            <v>6.14</v>
          </cell>
          <cell r="G34">
            <v>1.3080000000045402</v>
          </cell>
          <cell r="H34">
            <v>0.43919999999889114</v>
          </cell>
          <cell r="I34">
            <v>123.17</v>
          </cell>
          <cell r="J34">
            <v>6.28</v>
          </cell>
        </row>
        <row r="35">
          <cell r="C35">
            <v>0.95999999999912689</v>
          </cell>
          <cell r="D35">
            <v>0.66480000000228756</v>
          </cell>
          <cell r="E35">
            <v>101.57</v>
          </cell>
          <cell r="F35">
            <v>6.14</v>
          </cell>
          <cell r="G35">
            <v>1.2623999999996158</v>
          </cell>
          <cell r="H35">
            <v>0.43440000000009604</v>
          </cell>
          <cell r="I35">
            <v>122.25</v>
          </cell>
          <cell r="J35">
            <v>6.28</v>
          </cell>
        </row>
        <row r="36">
          <cell r="C36">
            <v>0.93599999999423744</v>
          </cell>
          <cell r="D36">
            <v>0.64800000000104774</v>
          </cell>
          <cell r="E36">
            <v>101.43</v>
          </cell>
          <cell r="F36">
            <v>6.15</v>
          </cell>
          <cell r="G36">
            <v>1.2287999999971362</v>
          </cell>
          <cell r="H36">
            <v>0.42720000000190339</v>
          </cell>
          <cell r="I36">
            <v>120.55</v>
          </cell>
          <cell r="J36">
            <v>6.29</v>
          </cell>
        </row>
      </sheetData>
      <sheetData sheetId="1">
        <row r="13">
          <cell r="C13">
            <v>7.8780000000551809</v>
          </cell>
          <cell r="D13">
            <v>3.2279999999809661</v>
          </cell>
          <cell r="E13">
            <v>373.34</v>
          </cell>
          <cell r="F13">
            <v>10.6</v>
          </cell>
          <cell r="G13">
            <v>6.6510000000016589</v>
          </cell>
          <cell r="H13">
            <v>2.1959999999944557</v>
          </cell>
          <cell r="I13">
            <v>373.96</v>
          </cell>
          <cell r="J13">
            <v>10.63</v>
          </cell>
          <cell r="K13">
            <v>5.5200000002514571E-2</v>
          </cell>
          <cell r="L13">
            <v>1.0679999999993015</v>
          </cell>
          <cell r="M13">
            <v>97.21</v>
          </cell>
          <cell r="N13">
            <v>6.36</v>
          </cell>
          <cell r="O13">
            <v>0</v>
          </cell>
          <cell r="P13">
            <v>1.4807999999829917</v>
          </cell>
          <cell r="Q13">
            <v>180.46</v>
          </cell>
          <cell r="R13">
            <v>6.37</v>
          </cell>
        </row>
        <row r="14">
          <cell r="C14">
            <v>8.0309999999008141</v>
          </cell>
          <cell r="D14">
            <v>3.2730000000174186</v>
          </cell>
          <cell r="E14">
            <v>448.3</v>
          </cell>
          <cell r="F14">
            <v>10.6</v>
          </cell>
          <cell r="G14">
            <v>6.8099999999685679</v>
          </cell>
          <cell r="H14">
            <v>2.2649999999975989</v>
          </cell>
          <cell r="I14">
            <v>396.55</v>
          </cell>
          <cell r="J14">
            <v>10.63</v>
          </cell>
          <cell r="K14">
            <v>2.3999999939405825E-3</v>
          </cell>
          <cell r="L14">
            <v>1.0943999999981315</v>
          </cell>
          <cell r="M14">
            <v>102.41</v>
          </cell>
          <cell r="N14">
            <v>6.36</v>
          </cell>
          <cell r="O14">
            <v>0</v>
          </cell>
          <cell r="P14">
            <v>1.4112000000168337</v>
          </cell>
          <cell r="Q14">
            <v>179.08</v>
          </cell>
          <cell r="R14">
            <v>6.38</v>
          </cell>
        </row>
        <row r="15">
          <cell r="C15">
            <v>7.5270000000818982</v>
          </cell>
          <cell r="D15">
            <v>3.2159999999839783</v>
          </cell>
          <cell r="E15">
            <v>469.87</v>
          </cell>
          <cell r="F15">
            <v>10.6</v>
          </cell>
          <cell r="G15">
            <v>7.0260000000234868</v>
          </cell>
          <cell r="H15">
            <v>2.2950000000037107</v>
          </cell>
          <cell r="I15">
            <v>418.62</v>
          </cell>
          <cell r="J15">
            <v>10.62</v>
          </cell>
          <cell r="K15">
            <v>0</v>
          </cell>
          <cell r="L15">
            <v>1.0752000000029511</v>
          </cell>
          <cell r="M15">
            <v>98.21</v>
          </cell>
          <cell r="N15">
            <v>6.36</v>
          </cell>
          <cell r="O15">
            <v>0</v>
          </cell>
          <cell r="P15">
            <v>1.5311999999976251</v>
          </cell>
          <cell r="Q15">
            <v>159.80000000000001</v>
          </cell>
          <cell r="R15">
            <v>6.37</v>
          </cell>
        </row>
        <row r="16">
          <cell r="C16">
            <v>8.4989999999743304</v>
          </cell>
          <cell r="D16">
            <v>3.327000000017506</v>
          </cell>
          <cell r="E16">
            <v>510.17</v>
          </cell>
          <cell r="F16">
            <v>10.58</v>
          </cell>
          <cell r="G16">
            <v>7.6290000000153668</v>
          </cell>
          <cell r="H16">
            <v>2.3160000000189029</v>
          </cell>
          <cell r="I16">
            <v>450.38</v>
          </cell>
          <cell r="J16">
            <v>10.61</v>
          </cell>
          <cell r="K16">
            <v>2.4000000048545189E-3</v>
          </cell>
          <cell r="L16">
            <v>1.0751999999920372</v>
          </cell>
          <cell r="M16">
            <v>97.34</v>
          </cell>
          <cell r="N16">
            <v>6.35</v>
          </cell>
          <cell r="O16">
            <v>0</v>
          </cell>
          <cell r="P16">
            <v>1.495199999990291</v>
          </cell>
          <cell r="Q16">
            <v>168.18</v>
          </cell>
          <cell r="R16">
            <v>6.36</v>
          </cell>
        </row>
        <row r="17">
          <cell r="C17">
            <v>8.2049999999799184</v>
          </cell>
          <cell r="D17">
            <v>3.0749999999989086</v>
          </cell>
          <cell r="E17">
            <v>553.44000000000005</v>
          </cell>
          <cell r="F17">
            <v>10.55</v>
          </cell>
          <cell r="G17">
            <v>8.264999999992142</v>
          </cell>
          <cell r="H17">
            <v>2.3639999999795691</v>
          </cell>
          <cell r="I17">
            <v>479.01</v>
          </cell>
          <cell r="J17">
            <v>10.57</v>
          </cell>
          <cell r="K17">
            <v>1.6800000001239823E-2</v>
          </cell>
          <cell r="L17">
            <v>1.0584000000017113</v>
          </cell>
          <cell r="M17">
            <v>98.12</v>
          </cell>
          <cell r="N17">
            <v>6.33</v>
          </cell>
          <cell r="O17">
            <v>0</v>
          </cell>
          <cell r="P17">
            <v>1.6224000000074739</v>
          </cell>
          <cell r="Q17">
            <v>162.94</v>
          </cell>
          <cell r="R17">
            <v>6.34</v>
          </cell>
        </row>
        <row r="18">
          <cell r="C18">
            <v>8.5320000000137952</v>
          </cell>
          <cell r="D18">
            <v>3.3959999999933643</v>
          </cell>
          <cell r="E18">
            <v>472.02</v>
          </cell>
          <cell r="F18">
            <v>10.49</v>
          </cell>
          <cell r="G18">
            <v>8.919000000005326</v>
          </cell>
          <cell r="H18">
            <v>2.7060000000165019</v>
          </cell>
          <cell r="I18">
            <v>538.1</v>
          </cell>
          <cell r="J18">
            <v>10.5</v>
          </cell>
          <cell r="K18">
            <v>0.95759999999427237</v>
          </cell>
          <cell r="L18">
            <v>1.552800000008574</v>
          </cell>
          <cell r="M18">
            <v>197.24</v>
          </cell>
          <cell r="N18">
            <v>6.29</v>
          </cell>
          <cell r="O18">
            <v>8.4000000017113052E-2</v>
          </cell>
          <cell r="P18">
            <v>2.210399999996298</v>
          </cell>
          <cell r="Q18">
            <v>265.83999999999997</v>
          </cell>
          <cell r="R18">
            <v>6.28</v>
          </cell>
        </row>
        <row r="19">
          <cell r="C19">
            <v>8.5020000000076834</v>
          </cell>
          <cell r="D19">
            <v>3.5849999999936699</v>
          </cell>
          <cell r="E19">
            <v>602.76</v>
          </cell>
          <cell r="F19">
            <v>10.47</v>
          </cell>
          <cell r="G19">
            <v>8.9909999999872525</v>
          </cell>
          <cell r="H19">
            <v>2.7120000000013533</v>
          </cell>
          <cell r="I19">
            <v>518.79</v>
          </cell>
          <cell r="J19">
            <v>10.48</v>
          </cell>
          <cell r="K19">
            <v>1.3416000000070198</v>
          </cell>
          <cell r="L19">
            <v>1.8047999999944295</v>
          </cell>
          <cell r="M19">
            <v>200.93</v>
          </cell>
          <cell r="N19">
            <v>6.27</v>
          </cell>
          <cell r="O19">
            <v>2.2151999999841792</v>
          </cell>
          <cell r="P19">
            <v>2.6543999999994412</v>
          </cell>
          <cell r="Q19">
            <v>323.68</v>
          </cell>
          <cell r="R19">
            <v>6.27</v>
          </cell>
        </row>
        <row r="20">
          <cell r="C20">
            <v>8.9850000000296859</v>
          </cell>
          <cell r="D20">
            <v>3.6720000000059372</v>
          </cell>
          <cell r="E20">
            <v>550.54</v>
          </cell>
          <cell r="F20">
            <v>10.47</v>
          </cell>
          <cell r="G20">
            <v>9.1289999999935389</v>
          </cell>
          <cell r="H20">
            <v>2.786999999989348</v>
          </cell>
          <cell r="I20">
            <v>520.39</v>
          </cell>
          <cell r="J20">
            <v>10.49</v>
          </cell>
          <cell r="K20">
            <v>1.3415999999961059</v>
          </cell>
          <cell r="L20">
            <v>1.7303999999967346</v>
          </cell>
          <cell r="M20">
            <v>208.76</v>
          </cell>
          <cell r="N20">
            <v>6.27</v>
          </cell>
          <cell r="O20">
            <v>2.2824000000109663</v>
          </cell>
          <cell r="P20">
            <v>2.7144000000116648</v>
          </cell>
          <cell r="Q20">
            <v>307.61</v>
          </cell>
          <cell r="R20">
            <v>6.28</v>
          </cell>
        </row>
        <row r="21">
          <cell r="C21">
            <v>8.9309999999750289</v>
          </cell>
          <cell r="D21">
            <v>3.6359999999876891</v>
          </cell>
          <cell r="E21">
            <v>472.07</v>
          </cell>
          <cell r="F21">
            <v>10.5</v>
          </cell>
          <cell r="G21">
            <v>8.9909999999872525</v>
          </cell>
          <cell r="H21">
            <v>2.6460000000042783</v>
          </cell>
          <cell r="I21">
            <v>506.45</v>
          </cell>
          <cell r="J21">
            <v>10.5</v>
          </cell>
          <cell r="K21">
            <v>1.399200000003475</v>
          </cell>
          <cell r="L21">
            <v>1.7328000000015891</v>
          </cell>
          <cell r="M21">
            <v>211.01</v>
          </cell>
          <cell r="N21">
            <v>6.29</v>
          </cell>
          <cell r="O21">
            <v>2.2943999999915832</v>
          </cell>
          <cell r="P21">
            <v>2.5751999999920372</v>
          </cell>
          <cell r="Q21">
            <v>316.07</v>
          </cell>
          <cell r="R21">
            <v>6.28</v>
          </cell>
        </row>
        <row r="22">
          <cell r="C22">
            <v>8.4179999999469146</v>
          </cell>
          <cell r="D22">
            <v>3.2070000000203436</v>
          </cell>
          <cell r="E22">
            <v>470.49</v>
          </cell>
          <cell r="F22">
            <v>10.51</v>
          </cell>
          <cell r="G22">
            <v>8.8080000000263681</v>
          </cell>
          <cell r="H22">
            <v>2.5380000000041036</v>
          </cell>
          <cell r="I22">
            <v>507.2</v>
          </cell>
          <cell r="J22">
            <v>10.5</v>
          </cell>
          <cell r="K22">
            <v>1.4975999999951455</v>
          </cell>
          <cell r="L22">
            <v>1.8240000000005239</v>
          </cell>
          <cell r="M22">
            <v>207.36</v>
          </cell>
          <cell r="N22">
            <v>6.3</v>
          </cell>
          <cell r="O22">
            <v>2.2296000000133063</v>
          </cell>
          <cell r="P22">
            <v>2.7263999999922817</v>
          </cell>
          <cell r="Q22">
            <v>322.04000000000002</v>
          </cell>
          <cell r="R22">
            <v>6.28</v>
          </cell>
        </row>
        <row r="23">
          <cell r="C23">
            <v>9.0300000000934233</v>
          </cell>
          <cell r="D23">
            <v>3.6119999999937136</v>
          </cell>
          <cell r="E23">
            <v>550.25</v>
          </cell>
          <cell r="F23">
            <v>10.48</v>
          </cell>
          <cell r="G23">
            <v>8.9100000000144064</v>
          </cell>
          <cell r="H23">
            <v>2.6850000000013097</v>
          </cell>
          <cell r="I23">
            <v>513.62</v>
          </cell>
          <cell r="J23">
            <v>10.5</v>
          </cell>
          <cell r="K23">
            <v>1.3608000000022002</v>
          </cell>
          <cell r="L23">
            <v>1.7352000000064436</v>
          </cell>
          <cell r="M23">
            <v>196.71</v>
          </cell>
          <cell r="N23">
            <v>6.29</v>
          </cell>
          <cell r="O23">
            <v>2.1143999999985681</v>
          </cell>
          <cell r="P23">
            <v>2.7768000000069151</v>
          </cell>
          <cell r="Q23">
            <v>322.06</v>
          </cell>
          <cell r="R23">
            <v>6.28</v>
          </cell>
        </row>
        <row r="24">
          <cell r="C24">
            <v>8.8859999999112915</v>
          </cell>
          <cell r="D24">
            <v>3.8279999999940628</v>
          </cell>
          <cell r="E24">
            <v>525.91</v>
          </cell>
          <cell r="F24">
            <v>10.48</v>
          </cell>
          <cell r="G24">
            <v>9.0869999999631546</v>
          </cell>
          <cell r="H24">
            <v>2.8350000000045839</v>
          </cell>
          <cell r="I24">
            <v>515.29</v>
          </cell>
          <cell r="J24">
            <v>10.5</v>
          </cell>
          <cell r="K24">
            <v>1.4783999999999651</v>
          </cell>
          <cell r="L24">
            <v>1.8383999999969092</v>
          </cell>
          <cell r="M24">
            <v>210.9</v>
          </cell>
          <cell r="N24">
            <v>6.28</v>
          </cell>
          <cell r="O24">
            <v>2.056799999991199</v>
          </cell>
          <cell r="P24">
            <v>2.7503999999971711</v>
          </cell>
          <cell r="Q24">
            <v>313.26</v>
          </cell>
          <cell r="R24">
            <v>6.28</v>
          </cell>
        </row>
        <row r="25">
          <cell r="C25">
            <v>9.0599999999903957</v>
          </cell>
          <cell r="D25">
            <v>3.9390000000003056</v>
          </cell>
          <cell r="E25">
            <v>504.21</v>
          </cell>
          <cell r="F25">
            <v>10.48</v>
          </cell>
          <cell r="G25">
            <v>9.0630000000237487</v>
          </cell>
          <cell r="H25">
            <v>2.8169999999954598</v>
          </cell>
          <cell r="I25">
            <v>540.34</v>
          </cell>
          <cell r="J25">
            <v>10.49</v>
          </cell>
          <cell r="K25">
            <v>1.5336000000024796</v>
          </cell>
          <cell r="L25">
            <v>1.8792000000030384</v>
          </cell>
          <cell r="M25">
            <v>224.1</v>
          </cell>
          <cell r="N25">
            <v>6.28</v>
          </cell>
          <cell r="O25">
            <v>1.9943999999959487</v>
          </cell>
          <cell r="P25">
            <v>2.7432000000044354</v>
          </cell>
          <cell r="Q25">
            <v>295.19</v>
          </cell>
          <cell r="R25">
            <v>6.28</v>
          </cell>
        </row>
        <row r="26">
          <cell r="C26">
            <v>9.1170000000784057</v>
          </cell>
          <cell r="D26">
            <v>3.8070000000061555</v>
          </cell>
          <cell r="E26">
            <v>530.74</v>
          </cell>
          <cell r="F26">
            <v>10.5</v>
          </cell>
          <cell r="G26">
            <v>9.3660000000090804</v>
          </cell>
          <cell r="H26">
            <v>2.8949999999895226</v>
          </cell>
          <cell r="I26">
            <v>564.35</v>
          </cell>
          <cell r="J26">
            <v>10.51</v>
          </cell>
          <cell r="K26">
            <v>1.2983999999960361</v>
          </cell>
          <cell r="L26">
            <v>1.6367999999929452</v>
          </cell>
          <cell r="M26">
            <v>172.81</v>
          </cell>
          <cell r="N26">
            <v>6.3</v>
          </cell>
          <cell r="O26">
            <v>0.51360000001295703</v>
          </cell>
          <cell r="P26">
            <v>2.2560000000012224</v>
          </cell>
          <cell r="Q26">
            <v>190.46</v>
          </cell>
          <cell r="R26">
            <v>6.3</v>
          </cell>
        </row>
        <row r="27">
          <cell r="C27">
            <v>8.5169999999561696</v>
          </cell>
          <cell r="D27">
            <v>3.4950000000026193</v>
          </cell>
          <cell r="E27">
            <v>500.7</v>
          </cell>
          <cell r="F27">
            <v>10.51</v>
          </cell>
          <cell r="G27">
            <v>9.8399999999855936</v>
          </cell>
          <cell r="H27">
            <v>2.9010000000016589</v>
          </cell>
          <cell r="I27">
            <v>560.77</v>
          </cell>
          <cell r="J27">
            <v>10.53</v>
          </cell>
          <cell r="K27">
            <v>1.1952000000055705</v>
          </cell>
          <cell r="L27">
            <v>1.5024000000048545</v>
          </cell>
          <cell r="M27">
            <v>154.69</v>
          </cell>
          <cell r="N27">
            <v>6.3</v>
          </cell>
          <cell r="O27">
            <v>0</v>
          </cell>
          <cell r="P27">
            <v>1.8647999999957392</v>
          </cell>
          <cell r="Q27">
            <v>171.06</v>
          </cell>
          <cell r="R27">
            <v>6.32</v>
          </cell>
        </row>
        <row r="28">
          <cell r="C28">
            <v>8.6189999999987776</v>
          </cell>
          <cell r="D28">
            <v>3.4169999999812717</v>
          </cell>
          <cell r="E28">
            <v>442.53</v>
          </cell>
          <cell r="F28">
            <v>10.53</v>
          </cell>
          <cell r="G28">
            <v>9.7469999999884749</v>
          </cell>
          <cell r="H28">
            <v>2.7540000000044529</v>
          </cell>
          <cell r="I28">
            <v>552.5</v>
          </cell>
          <cell r="J28">
            <v>10.55</v>
          </cell>
          <cell r="K28">
            <v>0.86159999999654246</v>
          </cell>
          <cell r="L28">
            <v>1.3824000000022352</v>
          </cell>
          <cell r="M28">
            <v>142.63</v>
          </cell>
          <cell r="N28">
            <v>6.31</v>
          </cell>
          <cell r="O28">
            <v>0</v>
          </cell>
          <cell r="P28">
            <v>1.6560000000099535</v>
          </cell>
          <cell r="Q28">
            <v>167.72</v>
          </cell>
          <cell r="R28">
            <v>6.33</v>
          </cell>
        </row>
        <row r="29">
          <cell r="C29">
            <v>8.1330000000525615</v>
          </cell>
          <cell r="D29">
            <v>3.2099999999991269</v>
          </cell>
          <cell r="E29">
            <v>538.25</v>
          </cell>
          <cell r="F29">
            <v>10.53</v>
          </cell>
          <cell r="G29">
            <v>9.5580000000154541</v>
          </cell>
          <cell r="H29">
            <v>2.6009999999951106</v>
          </cell>
          <cell r="I29">
            <v>532.66999999999996</v>
          </cell>
          <cell r="J29">
            <v>10.56</v>
          </cell>
          <cell r="K29">
            <v>0.56160000000090804</v>
          </cell>
          <cell r="L29">
            <v>1.2551999999959662</v>
          </cell>
          <cell r="M29">
            <v>121.07</v>
          </cell>
          <cell r="N29">
            <v>6.32</v>
          </cell>
          <cell r="O29">
            <v>0</v>
          </cell>
          <cell r="P29">
            <v>1.5383999999903608</v>
          </cell>
          <cell r="Q29">
            <v>167.65</v>
          </cell>
          <cell r="R29">
            <v>6.33</v>
          </cell>
        </row>
        <row r="30">
          <cell r="C30">
            <v>8.3909999999741558</v>
          </cell>
          <cell r="D30">
            <v>3.3719999999993888</v>
          </cell>
          <cell r="E30">
            <v>461.18</v>
          </cell>
          <cell r="F30">
            <v>10.54</v>
          </cell>
          <cell r="G30">
            <v>9.375</v>
          </cell>
          <cell r="H30">
            <v>2.5020000000131404</v>
          </cell>
          <cell r="I30">
            <v>528.53</v>
          </cell>
          <cell r="J30">
            <v>10.57</v>
          </cell>
          <cell r="K30">
            <v>0.49200000000200816</v>
          </cell>
          <cell r="L30">
            <v>1.2335999999959313</v>
          </cell>
          <cell r="M30">
            <v>128.19999999999999</v>
          </cell>
          <cell r="N30">
            <v>6.32</v>
          </cell>
          <cell r="O30">
            <v>0</v>
          </cell>
          <cell r="P30">
            <v>1.526400000009744</v>
          </cell>
          <cell r="Q30">
            <v>175.5</v>
          </cell>
          <cell r="R30">
            <v>6.34</v>
          </cell>
        </row>
        <row r="31">
          <cell r="C31">
            <v>8.0610000000160653</v>
          </cell>
          <cell r="D31">
            <v>3.2310000000143191</v>
          </cell>
          <cell r="E31">
            <v>477.4</v>
          </cell>
          <cell r="F31">
            <v>10.56</v>
          </cell>
          <cell r="G31">
            <v>9.1409999999632419</v>
          </cell>
          <cell r="H31">
            <v>2.4359999999887805</v>
          </cell>
          <cell r="I31">
            <v>507.83</v>
          </cell>
          <cell r="J31">
            <v>10.59</v>
          </cell>
          <cell r="K31">
            <v>0.57119999999849824</v>
          </cell>
          <cell r="L31">
            <v>1.2912000000033004</v>
          </cell>
          <cell r="M31">
            <v>123.86</v>
          </cell>
          <cell r="N31">
            <v>6.33</v>
          </cell>
          <cell r="O31">
            <v>0</v>
          </cell>
          <cell r="P31">
            <v>1.574399999997695</v>
          </cell>
          <cell r="Q31">
            <v>155.82</v>
          </cell>
          <cell r="R31">
            <v>6.35</v>
          </cell>
        </row>
        <row r="32">
          <cell r="C32">
            <v>8.5169999999561696</v>
          </cell>
          <cell r="D32">
            <v>3.2219999999961146</v>
          </cell>
          <cell r="E32">
            <v>433.97</v>
          </cell>
          <cell r="F32">
            <v>10.59</v>
          </cell>
          <cell r="G32">
            <v>8.6520000000382424</v>
          </cell>
          <cell r="H32">
            <v>2.4389999999948486</v>
          </cell>
          <cell r="I32">
            <v>475.48</v>
          </cell>
          <cell r="J32">
            <v>10.6</v>
          </cell>
          <cell r="K32">
            <v>0.40799999999580905</v>
          </cell>
          <cell r="L32">
            <v>1.271999999997206</v>
          </cell>
          <cell r="M32">
            <v>120.95</v>
          </cell>
          <cell r="N32">
            <v>6.35</v>
          </cell>
          <cell r="O32">
            <v>0</v>
          </cell>
          <cell r="P32">
            <v>1.5455999999830965</v>
          </cell>
          <cell r="Q32">
            <v>176.92</v>
          </cell>
          <cell r="R32">
            <v>6.36</v>
          </cell>
        </row>
        <row r="33">
          <cell r="C33">
            <v>7.8960000000370201</v>
          </cell>
          <cell r="D33">
            <v>2.9249999999956344</v>
          </cell>
          <cell r="E33">
            <v>457.65</v>
          </cell>
          <cell r="F33">
            <v>10.58</v>
          </cell>
          <cell r="G33">
            <v>7.9920000000129221</v>
          </cell>
          <cell r="H33">
            <v>2.349000000003798</v>
          </cell>
          <cell r="I33">
            <v>437.1</v>
          </cell>
          <cell r="J33">
            <v>10.6</v>
          </cell>
          <cell r="K33">
            <v>0.36240000000179862</v>
          </cell>
          <cell r="L33">
            <v>1.2623999999996158</v>
          </cell>
          <cell r="M33">
            <v>118.21</v>
          </cell>
          <cell r="N33">
            <v>6.35</v>
          </cell>
          <cell r="O33">
            <v>0</v>
          </cell>
          <cell r="P33">
            <v>1.5432000000000698</v>
          </cell>
          <cell r="Q33">
            <v>173.94</v>
          </cell>
          <cell r="R33">
            <v>6.36</v>
          </cell>
        </row>
        <row r="34">
          <cell r="C34">
            <v>7.5329999999303254</v>
          </cell>
          <cell r="D34">
            <v>2.7899999999954161</v>
          </cell>
          <cell r="E34">
            <v>410.72</v>
          </cell>
          <cell r="F34">
            <v>10.62</v>
          </cell>
          <cell r="G34">
            <v>7.5059999999575666</v>
          </cell>
          <cell r="H34">
            <v>2.349000000003798</v>
          </cell>
          <cell r="I34">
            <v>415.23</v>
          </cell>
          <cell r="J34">
            <v>10.63</v>
          </cell>
          <cell r="K34">
            <v>0.33600000000296859</v>
          </cell>
          <cell r="L34">
            <v>1.1568000000042957</v>
          </cell>
          <cell r="M34">
            <v>107.05</v>
          </cell>
          <cell r="N34">
            <v>6.37</v>
          </cell>
          <cell r="O34">
            <v>0</v>
          </cell>
          <cell r="P34">
            <v>1.5288000000145985</v>
          </cell>
          <cell r="Q34">
            <v>177.4</v>
          </cell>
          <cell r="R34">
            <v>6.38</v>
          </cell>
        </row>
        <row r="35">
          <cell r="C35">
            <v>7.6380000000062864</v>
          </cell>
          <cell r="D35">
            <v>2.8680000000167638</v>
          </cell>
          <cell r="E35">
            <v>541.23</v>
          </cell>
          <cell r="F35">
            <v>10.6</v>
          </cell>
          <cell r="G35">
            <v>7.143000000014581</v>
          </cell>
          <cell r="H35">
            <v>2.3370000000068103</v>
          </cell>
          <cell r="I35">
            <v>398.04</v>
          </cell>
          <cell r="J35">
            <v>10.63</v>
          </cell>
          <cell r="K35">
            <v>0.2592000000004191</v>
          </cell>
          <cell r="L35">
            <v>1.1543999999994412</v>
          </cell>
          <cell r="M35">
            <v>112.13</v>
          </cell>
          <cell r="N35">
            <v>6.36</v>
          </cell>
          <cell r="O35">
            <v>0</v>
          </cell>
          <cell r="P35">
            <v>1.4567999999999302</v>
          </cell>
          <cell r="Q35">
            <v>174.28</v>
          </cell>
          <cell r="R35">
            <v>6.38</v>
          </cell>
        </row>
        <row r="36">
          <cell r="C36">
            <v>7.7130000000761356</v>
          </cell>
          <cell r="D36">
            <v>2.9369999999926222</v>
          </cell>
          <cell r="E36">
            <v>398.86</v>
          </cell>
          <cell r="F36">
            <v>10.62</v>
          </cell>
          <cell r="G36">
            <v>6.8999999999869033</v>
          </cell>
          <cell r="H36">
            <v>2.2889999999915744</v>
          </cell>
          <cell r="I36">
            <v>388.72</v>
          </cell>
          <cell r="J36">
            <v>10.64</v>
          </cell>
          <cell r="K36">
            <v>0.24239999999917927</v>
          </cell>
          <cell r="L36">
            <v>1.1784000000043306</v>
          </cell>
          <cell r="M36">
            <v>113.81</v>
          </cell>
          <cell r="N36">
            <v>6.37</v>
          </cell>
          <cell r="O36">
            <v>0</v>
          </cell>
          <cell r="P36">
            <v>1.4447999999974854</v>
          </cell>
          <cell r="Q36">
            <v>176.31</v>
          </cell>
          <cell r="R36">
            <v>6.38</v>
          </cell>
        </row>
      </sheetData>
      <sheetData sheetId="2">
        <row r="13">
          <cell r="C13">
            <v>3.493800000011106</v>
          </cell>
          <cell r="D13">
            <v>0.94140000000516011</v>
          </cell>
          <cell r="E13">
            <v>354.04</v>
          </cell>
          <cell r="F13">
            <v>6.1</v>
          </cell>
          <cell r="G13">
            <v>0.40499999999246938</v>
          </cell>
          <cell r="H13">
            <v>0.27540000000044529</v>
          </cell>
          <cell r="I13">
            <v>45.19</v>
          </cell>
          <cell r="J13">
            <v>6.15</v>
          </cell>
          <cell r="K13">
            <v>4.1040000000175496</v>
          </cell>
          <cell r="L13">
            <v>1.4004000000004453</v>
          </cell>
          <cell r="M13">
            <v>387.79</v>
          </cell>
          <cell r="N13">
            <v>5.97</v>
          </cell>
          <cell r="O13">
            <v>0.82620000000133587</v>
          </cell>
          <cell r="P13">
            <v>0.68220000000474101</v>
          </cell>
          <cell r="Q13">
            <v>102.42</v>
          </cell>
          <cell r="R13">
            <v>6.01</v>
          </cell>
        </row>
        <row r="14">
          <cell r="C14">
            <v>3.8916000000135682</v>
          </cell>
          <cell r="D14">
            <v>1.2491999999974723</v>
          </cell>
          <cell r="E14">
            <v>386.91</v>
          </cell>
          <cell r="F14">
            <v>6.1</v>
          </cell>
          <cell r="G14">
            <v>0.38880000000062864</v>
          </cell>
          <cell r="H14">
            <v>0.2700000000018008</v>
          </cell>
          <cell r="I14">
            <v>44.18</v>
          </cell>
          <cell r="J14">
            <v>6.16</v>
          </cell>
          <cell r="K14">
            <v>3.2795999999871128</v>
          </cell>
          <cell r="L14">
            <v>0.83339999999952852</v>
          </cell>
          <cell r="M14">
            <v>325.47000000000003</v>
          </cell>
          <cell r="N14">
            <v>6</v>
          </cell>
          <cell r="O14">
            <v>0.80459999999857246</v>
          </cell>
          <cell r="P14">
            <v>0.66959999999562569</v>
          </cell>
          <cell r="Q14">
            <v>101.29</v>
          </cell>
          <cell r="R14">
            <v>6.02</v>
          </cell>
        </row>
        <row r="15">
          <cell r="C15">
            <v>3.8843999999990046</v>
          </cell>
          <cell r="D15">
            <v>1.2312000000019907</v>
          </cell>
          <cell r="E15">
            <v>386.6</v>
          </cell>
          <cell r="F15">
            <v>6.09</v>
          </cell>
          <cell r="G15">
            <v>0.39420000000336586</v>
          </cell>
          <cell r="H15">
            <v>0.26999999999770807</v>
          </cell>
          <cell r="I15">
            <v>44.88</v>
          </cell>
          <cell r="J15">
            <v>6.15</v>
          </cell>
          <cell r="K15">
            <v>3.2597999999961758</v>
          </cell>
          <cell r="L15">
            <v>0.81899999999495776</v>
          </cell>
          <cell r="M15">
            <v>323.66000000000003</v>
          </cell>
          <cell r="N15">
            <v>5.99</v>
          </cell>
          <cell r="O15">
            <v>0.80640000000221335</v>
          </cell>
          <cell r="P15">
            <v>0.66960000000381115</v>
          </cell>
          <cell r="Q15">
            <v>100.33</v>
          </cell>
          <cell r="R15">
            <v>6.01</v>
          </cell>
        </row>
        <row r="16">
          <cell r="C16">
            <v>3.8681999999826076</v>
          </cell>
          <cell r="D16">
            <v>1.2239999999956126</v>
          </cell>
          <cell r="E16">
            <v>379.54</v>
          </cell>
          <cell r="F16">
            <v>6.09</v>
          </cell>
          <cell r="G16">
            <v>0.39059999999608408</v>
          </cell>
          <cell r="H16">
            <v>0.26820000000225264</v>
          </cell>
          <cell r="I16">
            <v>44.3</v>
          </cell>
          <cell r="J16">
            <v>6.14</v>
          </cell>
          <cell r="K16">
            <v>3.2580000000089058</v>
          </cell>
          <cell r="L16">
            <v>0.81900000000314321</v>
          </cell>
          <cell r="M16">
            <v>324.47000000000003</v>
          </cell>
          <cell r="N16">
            <v>5.98</v>
          </cell>
          <cell r="O16">
            <v>0.79379999999309803</v>
          </cell>
          <cell r="P16">
            <v>0.67499999999836291</v>
          </cell>
          <cell r="Q16">
            <v>104.76</v>
          </cell>
          <cell r="R16">
            <v>6</v>
          </cell>
        </row>
        <row r="17">
          <cell r="C17">
            <v>3.7242000000187545</v>
          </cell>
          <cell r="D17">
            <v>1.1106000000036147</v>
          </cell>
          <cell r="E17">
            <v>387.91</v>
          </cell>
          <cell r="F17">
            <v>6.06</v>
          </cell>
          <cell r="G17">
            <v>0.39780000000246218</v>
          </cell>
          <cell r="H17">
            <v>0.26999999999770807</v>
          </cell>
          <cell r="I17">
            <v>45.42</v>
          </cell>
          <cell r="J17">
            <v>6.12</v>
          </cell>
          <cell r="K17">
            <v>3.2795999999871128</v>
          </cell>
          <cell r="L17">
            <v>0.82260000000223954</v>
          </cell>
          <cell r="M17">
            <v>327.51</v>
          </cell>
          <cell r="N17">
            <v>5.94</v>
          </cell>
          <cell r="O17">
            <v>0.813600000000406</v>
          </cell>
          <cell r="P17">
            <v>0.67320000000290747</v>
          </cell>
          <cell r="Q17">
            <v>103.68</v>
          </cell>
          <cell r="R17">
            <v>5.96</v>
          </cell>
        </row>
        <row r="18">
          <cell r="C18">
            <v>3.8700000000026193</v>
          </cell>
          <cell r="D18">
            <v>1.2114000000028682</v>
          </cell>
          <cell r="E18">
            <v>387.22</v>
          </cell>
          <cell r="F18">
            <v>6.04</v>
          </cell>
          <cell r="G18">
            <v>0.41940000000522559</v>
          </cell>
          <cell r="H18">
            <v>0.28800000000137516</v>
          </cell>
          <cell r="I18">
            <v>48.58</v>
          </cell>
          <cell r="J18">
            <v>6.1</v>
          </cell>
          <cell r="K18">
            <v>3.2562000000216358</v>
          </cell>
          <cell r="L18">
            <v>0.79380000000128348</v>
          </cell>
          <cell r="M18">
            <v>327.63</v>
          </cell>
          <cell r="N18">
            <v>5.91</v>
          </cell>
          <cell r="O18">
            <v>0.83880000000226573</v>
          </cell>
          <cell r="P18">
            <v>0.67859999999745924</v>
          </cell>
          <cell r="Q18">
            <v>108.72</v>
          </cell>
          <cell r="R18">
            <v>5.92</v>
          </cell>
        </row>
        <row r="19">
          <cell r="C19">
            <v>3.8861999999862746</v>
          </cell>
          <cell r="D19">
            <v>1.2077999999955864</v>
          </cell>
          <cell r="E19">
            <v>398.09</v>
          </cell>
          <cell r="F19">
            <v>6.02</v>
          </cell>
          <cell r="G19">
            <v>0.42659999999523279</v>
          </cell>
          <cell r="H19">
            <v>0.30420000000140135</v>
          </cell>
          <cell r="I19">
            <v>48.46</v>
          </cell>
          <cell r="J19">
            <v>6.08</v>
          </cell>
          <cell r="K19">
            <v>3.2885999999889464</v>
          </cell>
          <cell r="L19">
            <v>0.79199999999764259</v>
          </cell>
          <cell r="M19">
            <v>331.55</v>
          </cell>
          <cell r="N19">
            <v>5.89</v>
          </cell>
          <cell r="O19">
            <v>0.90000000000327418</v>
          </cell>
          <cell r="P19">
            <v>0.72540000000208238</v>
          </cell>
          <cell r="Q19">
            <v>112.57</v>
          </cell>
          <cell r="R19">
            <v>5.9</v>
          </cell>
        </row>
        <row r="20">
          <cell r="C20">
            <v>4.1021999999975378</v>
          </cell>
          <cell r="D20">
            <v>1.3248000000030515</v>
          </cell>
          <cell r="E20">
            <v>414.73</v>
          </cell>
          <cell r="F20">
            <v>6.02</v>
          </cell>
          <cell r="G20">
            <v>0.40680000000429573</v>
          </cell>
          <cell r="H20">
            <v>0.28979999999683059</v>
          </cell>
          <cell r="I20">
            <v>46.74</v>
          </cell>
          <cell r="J20">
            <v>6.08</v>
          </cell>
          <cell r="K20">
            <v>3.2921999999962281</v>
          </cell>
          <cell r="L20">
            <v>0.79199999999764259</v>
          </cell>
          <cell r="M20">
            <v>352.24</v>
          </cell>
          <cell r="N20">
            <v>5.88</v>
          </cell>
          <cell r="O20">
            <v>0.89999999999508873</v>
          </cell>
          <cell r="P20">
            <v>0.71280000000115251</v>
          </cell>
          <cell r="Q20">
            <v>112.61</v>
          </cell>
          <cell r="R20">
            <v>5.91</v>
          </cell>
        </row>
        <row r="21">
          <cell r="C21">
            <v>4.0266000000083295</v>
          </cell>
          <cell r="D21">
            <v>1.2672000000011394</v>
          </cell>
          <cell r="E21">
            <v>391.52</v>
          </cell>
          <cell r="F21">
            <v>6.03</v>
          </cell>
          <cell r="G21">
            <v>0.40499999999246938</v>
          </cell>
          <cell r="H21">
            <v>0.28620000000182699</v>
          </cell>
          <cell r="I21">
            <v>49.26</v>
          </cell>
          <cell r="J21">
            <v>6.09</v>
          </cell>
          <cell r="K21">
            <v>3.6683999999877415</v>
          </cell>
          <cell r="L21">
            <v>1.1862000000010084</v>
          </cell>
          <cell r="M21">
            <v>392.43</v>
          </cell>
          <cell r="N21">
            <v>5.87</v>
          </cell>
          <cell r="O21">
            <v>0.89100000000144097</v>
          </cell>
          <cell r="P21">
            <v>0.71459999999660795</v>
          </cell>
          <cell r="Q21">
            <v>109.01</v>
          </cell>
          <cell r="R21">
            <v>5.92</v>
          </cell>
        </row>
        <row r="22">
          <cell r="C22">
            <v>3.9275999999881606</v>
          </cell>
          <cell r="D22">
            <v>1.2023999999928492</v>
          </cell>
          <cell r="E22">
            <v>391.65</v>
          </cell>
          <cell r="F22">
            <v>6.04</v>
          </cell>
          <cell r="G22">
            <v>0.38160000000243599</v>
          </cell>
          <cell r="H22">
            <v>0.27360000000089713</v>
          </cell>
          <cell r="I22">
            <v>46.98</v>
          </cell>
          <cell r="J22">
            <v>6.1</v>
          </cell>
          <cell r="K22">
            <v>3.7908000000061293</v>
          </cell>
          <cell r="L22">
            <v>1.3103999999984808</v>
          </cell>
          <cell r="M22">
            <v>396.86</v>
          </cell>
          <cell r="N22">
            <v>5.89</v>
          </cell>
          <cell r="O22">
            <v>0.87840000000051077</v>
          </cell>
          <cell r="P22">
            <v>0.70560000000295986</v>
          </cell>
          <cell r="Q22">
            <v>107.58</v>
          </cell>
          <cell r="R22">
            <v>5.94</v>
          </cell>
        </row>
        <row r="23">
          <cell r="C23">
            <v>3.916799999999057</v>
          </cell>
          <cell r="D23">
            <v>1.206000000000131</v>
          </cell>
          <cell r="E23">
            <v>389.52</v>
          </cell>
          <cell r="F23">
            <v>6.04</v>
          </cell>
          <cell r="G23">
            <v>0.41579999999794381</v>
          </cell>
          <cell r="H23">
            <v>0.30239999999776046</v>
          </cell>
          <cell r="I23">
            <v>46.5</v>
          </cell>
          <cell r="J23">
            <v>6.1</v>
          </cell>
          <cell r="K23">
            <v>3.8232000000061817</v>
          </cell>
          <cell r="L23">
            <v>1.326599999998507</v>
          </cell>
          <cell r="M23">
            <v>396.05</v>
          </cell>
          <cell r="N23">
            <v>5.88</v>
          </cell>
          <cell r="O23">
            <v>0.86400000000412547</v>
          </cell>
          <cell r="P23">
            <v>0.69839999999658176</v>
          </cell>
          <cell r="Q23">
            <v>107.24</v>
          </cell>
          <cell r="R23">
            <v>5.92</v>
          </cell>
        </row>
        <row r="24">
          <cell r="C24">
            <v>3.857399999993504</v>
          </cell>
          <cell r="D24">
            <v>1.1988000000019383</v>
          </cell>
          <cell r="E24">
            <v>386.15</v>
          </cell>
          <cell r="F24">
            <v>6.04</v>
          </cell>
          <cell r="G24">
            <v>0.40680000000429573</v>
          </cell>
          <cell r="H24">
            <v>0.29699999999911597</v>
          </cell>
          <cell r="I24">
            <v>46.98</v>
          </cell>
          <cell r="J24">
            <v>6.1</v>
          </cell>
          <cell r="K24">
            <v>3.797999999987951</v>
          </cell>
          <cell r="L24">
            <v>1.3194000000003143</v>
          </cell>
          <cell r="M24">
            <v>393.14</v>
          </cell>
          <cell r="N24">
            <v>5.88</v>
          </cell>
          <cell r="O24">
            <v>0.82619999999315041</v>
          </cell>
          <cell r="P24">
            <v>0.67320000000290747</v>
          </cell>
          <cell r="Q24">
            <v>103.74</v>
          </cell>
          <cell r="R24">
            <v>5.92</v>
          </cell>
        </row>
        <row r="25">
          <cell r="C25">
            <v>3.8646000000080676</v>
          </cell>
          <cell r="D25">
            <v>1.1933999999992011</v>
          </cell>
          <cell r="E25">
            <v>386.6</v>
          </cell>
          <cell r="F25">
            <v>6.04</v>
          </cell>
          <cell r="G25">
            <v>0.40859999999975116</v>
          </cell>
          <cell r="H25">
            <v>0.2970000000032087</v>
          </cell>
          <cell r="I25">
            <v>46.18</v>
          </cell>
          <cell r="J25">
            <v>6.1</v>
          </cell>
          <cell r="K25">
            <v>3.7854000000115775</v>
          </cell>
          <cell r="L25">
            <v>1.315800000001218</v>
          </cell>
          <cell r="M25">
            <v>394.39</v>
          </cell>
          <cell r="N25">
            <v>5.87</v>
          </cell>
          <cell r="O25">
            <v>0.82800000000497676</v>
          </cell>
          <cell r="P25">
            <v>0.67139999999926658</v>
          </cell>
          <cell r="Q25">
            <v>105.19</v>
          </cell>
          <cell r="R25">
            <v>5.92</v>
          </cell>
        </row>
        <row r="26">
          <cell r="C26">
            <v>3.8628000000207976</v>
          </cell>
          <cell r="D26">
            <v>1.1916000000037457</v>
          </cell>
          <cell r="E26">
            <v>385.78</v>
          </cell>
          <cell r="F26">
            <v>6.03</v>
          </cell>
          <cell r="G26">
            <v>0.39959999999791762</v>
          </cell>
          <cell r="H26">
            <v>0.2735999999968044</v>
          </cell>
          <cell r="I26">
            <v>45.51</v>
          </cell>
          <cell r="J26">
            <v>6.09</v>
          </cell>
          <cell r="K26">
            <v>3.7655999999878986</v>
          </cell>
          <cell r="L26">
            <v>1.3067999999993845</v>
          </cell>
          <cell r="M26">
            <v>392.61</v>
          </cell>
          <cell r="N26">
            <v>5.88</v>
          </cell>
          <cell r="O26">
            <v>0.84600000000045839</v>
          </cell>
          <cell r="P26">
            <v>0.67499999999836291</v>
          </cell>
          <cell r="Q26">
            <v>107.04</v>
          </cell>
          <cell r="R26">
            <v>5.92</v>
          </cell>
        </row>
        <row r="27">
          <cell r="C27">
            <v>3.8483999999916705</v>
          </cell>
          <cell r="D27">
            <v>1.1862000000010084</v>
          </cell>
          <cell r="E27">
            <v>386.03</v>
          </cell>
          <cell r="F27">
            <v>6.02</v>
          </cell>
          <cell r="G27">
            <v>0.39239999999972497</v>
          </cell>
          <cell r="H27">
            <v>0.26099999999996726</v>
          </cell>
          <cell r="I27">
            <v>43.62</v>
          </cell>
          <cell r="J27">
            <v>6.08</v>
          </cell>
          <cell r="K27">
            <v>3.7692000000279222</v>
          </cell>
          <cell r="L27">
            <v>1.305000000003929</v>
          </cell>
          <cell r="M27">
            <v>391.14</v>
          </cell>
          <cell r="N27">
            <v>5.86</v>
          </cell>
          <cell r="O27">
            <v>0.85679999999774736</v>
          </cell>
          <cell r="P27">
            <v>0.68940000000293367</v>
          </cell>
          <cell r="Q27">
            <v>106.25</v>
          </cell>
          <cell r="R27">
            <v>5.91</v>
          </cell>
        </row>
        <row r="28">
          <cell r="C28">
            <v>3.8627999999880558</v>
          </cell>
          <cell r="D28">
            <v>1.1933999999992011</v>
          </cell>
          <cell r="E28">
            <v>386.73</v>
          </cell>
          <cell r="F28">
            <v>6.02</v>
          </cell>
          <cell r="G28">
            <v>0.38880000000062864</v>
          </cell>
          <cell r="H28">
            <v>0.25740000000087093</v>
          </cell>
          <cell r="I28">
            <v>43.92</v>
          </cell>
          <cell r="J28">
            <v>6.08</v>
          </cell>
          <cell r="K28">
            <v>3.7853999999788357</v>
          </cell>
          <cell r="L28">
            <v>1.3139999999975771</v>
          </cell>
          <cell r="M28">
            <v>393.62</v>
          </cell>
          <cell r="N28">
            <v>5.86</v>
          </cell>
          <cell r="O28">
            <v>0.84959999999955471</v>
          </cell>
          <cell r="P28">
            <v>0.68579999999565189</v>
          </cell>
          <cell r="Q28">
            <v>109.83</v>
          </cell>
          <cell r="R28">
            <v>5.91</v>
          </cell>
        </row>
        <row r="29">
          <cell r="C29">
            <v>3.855600000006234</v>
          </cell>
          <cell r="D29">
            <v>1.1862000000010084</v>
          </cell>
          <cell r="E29">
            <v>387.46</v>
          </cell>
          <cell r="F29">
            <v>6.01</v>
          </cell>
          <cell r="G29">
            <v>0.39060000000426953</v>
          </cell>
          <cell r="H29">
            <v>0.25740000000087093</v>
          </cell>
          <cell r="I29">
            <v>44.66</v>
          </cell>
          <cell r="J29">
            <v>6.07</v>
          </cell>
          <cell r="K29">
            <v>3.7566000000188069</v>
          </cell>
          <cell r="L29">
            <v>1.2977999999975509</v>
          </cell>
          <cell r="M29">
            <v>392.39</v>
          </cell>
          <cell r="N29">
            <v>5.85</v>
          </cell>
          <cell r="O29">
            <v>0.84240000000136206</v>
          </cell>
          <cell r="P29">
            <v>0.68759999999929278</v>
          </cell>
          <cell r="Q29">
            <v>104.68</v>
          </cell>
          <cell r="R29">
            <v>5.9</v>
          </cell>
        </row>
        <row r="30">
          <cell r="C30">
            <v>3.8519999999989523</v>
          </cell>
          <cell r="D30">
            <v>1.175399999995534</v>
          </cell>
          <cell r="E30">
            <v>384.94</v>
          </cell>
          <cell r="F30">
            <v>6.04</v>
          </cell>
          <cell r="G30">
            <v>0.39779999999427673</v>
          </cell>
          <cell r="H30">
            <v>0.2592000000004191</v>
          </cell>
          <cell r="I30">
            <v>45.6</v>
          </cell>
          <cell r="J30">
            <v>6.1</v>
          </cell>
          <cell r="K30">
            <v>3.7871999999988475</v>
          </cell>
          <cell r="L30">
            <v>1.3086000000030253</v>
          </cell>
          <cell r="M30">
            <v>394.9</v>
          </cell>
          <cell r="N30">
            <v>5.89</v>
          </cell>
          <cell r="O30">
            <v>0.8279999999967913</v>
          </cell>
          <cell r="P30">
            <v>0.68580000000383734</v>
          </cell>
          <cell r="Q30">
            <v>106.57</v>
          </cell>
          <cell r="R30">
            <v>5.92</v>
          </cell>
        </row>
        <row r="31">
          <cell r="C31">
            <v>3.8466000000044005</v>
          </cell>
          <cell r="D31">
            <v>1.184400000005553</v>
          </cell>
          <cell r="E31">
            <v>383.11</v>
          </cell>
          <cell r="F31">
            <v>6.06</v>
          </cell>
          <cell r="G31">
            <v>0.39780000000246218</v>
          </cell>
          <cell r="H31">
            <v>0.26639999999861175</v>
          </cell>
          <cell r="I31">
            <v>44.72</v>
          </cell>
          <cell r="J31">
            <v>6.12</v>
          </cell>
          <cell r="K31">
            <v>3.8142000000043481</v>
          </cell>
          <cell r="L31">
            <v>1.3337999999966996</v>
          </cell>
          <cell r="M31">
            <v>394.99</v>
          </cell>
          <cell r="N31">
            <v>5.91</v>
          </cell>
          <cell r="O31">
            <v>0.9054000000060114</v>
          </cell>
          <cell r="P31">
            <v>0.74160000000210857</v>
          </cell>
          <cell r="Q31">
            <v>113.31</v>
          </cell>
          <cell r="R31">
            <v>5.94</v>
          </cell>
        </row>
        <row r="32">
          <cell r="C32">
            <v>3.8646000000080676</v>
          </cell>
          <cell r="D32">
            <v>1.1898000000001048</v>
          </cell>
          <cell r="E32">
            <v>400.91</v>
          </cell>
          <cell r="F32">
            <v>6.07</v>
          </cell>
          <cell r="G32">
            <v>0.40319999999701395</v>
          </cell>
          <cell r="H32">
            <v>0.27180000000134896</v>
          </cell>
          <cell r="I32">
            <v>45.48</v>
          </cell>
          <cell r="J32">
            <v>6.13</v>
          </cell>
          <cell r="K32">
            <v>3.8195999999988999</v>
          </cell>
          <cell r="L32">
            <v>1.3356000000003405</v>
          </cell>
          <cell r="M32">
            <v>393.99</v>
          </cell>
          <cell r="N32">
            <v>5.92</v>
          </cell>
          <cell r="O32">
            <v>0.89819999999963329</v>
          </cell>
          <cell r="P32">
            <v>0.73979999999846768</v>
          </cell>
          <cell r="Q32">
            <v>108.91</v>
          </cell>
          <cell r="R32">
            <v>5.97</v>
          </cell>
        </row>
        <row r="33">
          <cell r="C33">
            <v>4.0067999999846506</v>
          </cell>
          <cell r="D33">
            <v>1.2870000000002619</v>
          </cell>
          <cell r="E33">
            <v>400.58</v>
          </cell>
          <cell r="F33">
            <v>6.06</v>
          </cell>
          <cell r="G33">
            <v>0.40140000000155851</v>
          </cell>
          <cell r="H33">
            <v>0.27360000000089713</v>
          </cell>
          <cell r="I33">
            <v>43.97</v>
          </cell>
          <cell r="J33">
            <v>6.13</v>
          </cell>
          <cell r="K33">
            <v>3.7925999999933993</v>
          </cell>
          <cell r="L33">
            <v>1.3266000000066924</v>
          </cell>
          <cell r="M33">
            <v>391.88</v>
          </cell>
          <cell r="N33">
            <v>5.93</v>
          </cell>
          <cell r="O33">
            <v>0.90719999999328138</v>
          </cell>
          <cell r="P33">
            <v>0.74880000000030122</v>
          </cell>
          <cell r="Q33">
            <v>112.86</v>
          </cell>
          <cell r="R33">
            <v>5.97</v>
          </cell>
        </row>
        <row r="34">
          <cell r="C34">
            <v>3.9978000000155589</v>
          </cell>
          <cell r="D34">
            <v>1.2869999999920765</v>
          </cell>
          <cell r="E34">
            <v>396.66</v>
          </cell>
          <cell r="F34">
            <v>6.09</v>
          </cell>
          <cell r="G34">
            <v>0.37440000000424334</v>
          </cell>
          <cell r="H34">
            <v>0.26999999999770807</v>
          </cell>
          <cell r="I34">
            <v>42.64</v>
          </cell>
          <cell r="J34">
            <v>6.15</v>
          </cell>
          <cell r="K34">
            <v>3.797999999987951</v>
          </cell>
          <cell r="L34">
            <v>1.3319999999930587</v>
          </cell>
          <cell r="M34">
            <v>390.63</v>
          </cell>
          <cell r="N34">
            <v>5.95</v>
          </cell>
          <cell r="O34">
            <v>0.87300000000595901</v>
          </cell>
          <cell r="P34">
            <v>0.72359999999844149</v>
          </cell>
          <cell r="Q34">
            <v>105.22</v>
          </cell>
          <cell r="R34">
            <v>5.99</v>
          </cell>
        </row>
        <row r="35">
          <cell r="C35">
            <v>3.9383999999772641</v>
          </cell>
          <cell r="D35">
            <v>1.2582000000074913</v>
          </cell>
          <cell r="E35">
            <v>379.15</v>
          </cell>
          <cell r="F35">
            <v>6.1</v>
          </cell>
          <cell r="G35">
            <v>0.38519999999334686</v>
          </cell>
          <cell r="H35">
            <v>0.27180000000134896</v>
          </cell>
          <cell r="I35">
            <v>44.37</v>
          </cell>
          <cell r="J35">
            <v>6.15</v>
          </cell>
          <cell r="K35">
            <v>3.8015999999952328</v>
          </cell>
          <cell r="L35">
            <v>1.3428000000067186</v>
          </cell>
          <cell r="M35">
            <v>391.14</v>
          </cell>
          <cell r="N35">
            <v>5.95</v>
          </cell>
          <cell r="O35">
            <v>0.83339999999952852</v>
          </cell>
          <cell r="P35">
            <v>0.69300000000202999</v>
          </cell>
          <cell r="Q35">
            <v>104.3</v>
          </cell>
          <cell r="R35">
            <v>6</v>
          </cell>
        </row>
        <row r="36">
          <cell r="C36">
            <v>3.835800000015297</v>
          </cell>
          <cell r="D36">
            <v>1.1898000000001048</v>
          </cell>
          <cell r="E36">
            <v>380.82</v>
          </cell>
          <cell r="F36">
            <v>6.1</v>
          </cell>
          <cell r="G36">
            <v>0.38520000000153232</v>
          </cell>
          <cell r="H36">
            <v>0.27360000000089713</v>
          </cell>
          <cell r="I36">
            <v>43.77</v>
          </cell>
          <cell r="J36">
            <v>6.16</v>
          </cell>
          <cell r="K36">
            <v>3.7998000000079628</v>
          </cell>
          <cell r="L36">
            <v>1.3481999999930849</v>
          </cell>
          <cell r="M36">
            <v>389.34</v>
          </cell>
          <cell r="N36">
            <v>5.95</v>
          </cell>
          <cell r="O36">
            <v>0.83699999999862484</v>
          </cell>
          <cell r="P36">
            <v>0.69659999999294087</v>
          </cell>
          <cell r="Q36">
            <v>103.63</v>
          </cell>
          <cell r="R36">
            <v>6</v>
          </cell>
        </row>
      </sheetData>
      <sheetData sheetId="3">
        <row r="13">
          <cell r="C13">
            <v>1.782</v>
          </cell>
          <cell r="D13">
            <v>0.22140000000000001</v>
          </cell>
          <cell r="E13">
            <v>168</v>
          </cell>
          <cell r="F13">
            <v>6.14</v>
          </cell>
          <cell r="G13">
            <v>0.36720000000000003</v>
          </cell>
          <cell r="H13">
            <v>0.21960000000000002</v>
          </cell>
          <cell r="I13">
            <v>39</v>
          </cell>
          <cell r="J13">
            <v>6.13</v>
          </cell>
        </row>
        <row r="14">
          <cell r="C14">
            <v>1.7982</v>
          </cell>
          <cell r="D14">
            <v>0.23039999999999997</v>
          </cell>
          <cell r="E14">
            <v>167</v>
          </cell>
          <cell r="F14">
            <v>6.14</v>
          </cell>
          <cell r="G14">
            <v>0.36720000000000003</v>
          </cell>
          <cell r="H14">
            <v>0.21960000000000002</v>
          </cell>
          <cell r="I14">
            <v>39</v>
          </cell>
          <cell r="J14">
            <v>6.12</v>
          </cell>
        </row>
        <row r="15">
          <cell r="C15">
            <v>1.8521999999999998</v>
          </cell>
          <cell r="D15">
            <v>0.24659999999999999</v>
          </cell>
          <cell r="E15">
            <v>175</v>
          </cell>
          <cell r="F15">
            <v>6.15</v>
          </cell>
          <cell r="G15">
            <v>0.37260000000000004</v>
          </cell>
          <cell r="H15">
            <v>0.22140000000000001</v>
          </cell>
          <cell r="I15">
            <v>39</v>
          </cell>
          <cell r="J15">
            <v>6.13</v>
          </cell>
        </row>
        <row r="16">
          <cell r="C16">
            <v>1.89</v>
          </cell>
          <cell r="D16">
            <v>0.2898</v>
          </cell>
          <cell r="E16">
            <v>175</v>
          </cell>
          <cell r="F16">
            <v>6.14</v>
          </cell>
          <cell r="G16">
            <v>0.36899999999999999</v>
          </cell>
          <cell r="H16">
            <v>0.21780000000000002</v>
          </cell>
          <cell r="I16">
            <v>39</v>
          </cell>
          <cell r="J16">
            <v>6.13</v>
          </cell>
        </row>
        <row r="17">
          <cell r="C17">
            <v>2.0430000000000001</v>
          </cell>
          <cell r="D17">
            <v>0.3654</v>
          </cell>
          <cell r="E17">
            <v>196</v>
          </cell>
          <cell r="F17">
            <v>6.11</v>
          </cell>
          <cell r="G17">
            <v>0.36359999999999998</v>
          </cell>
          <cell r="H17">
            <v>0.21780000000000002</v>
          </cell>
          <cell r="I17">
            <v>39</v>
          </cell>
          <cell r="J17">
            <v>6.11</v>
          </cell>
        </row>
        <row r="18">
          <cell r="C18">
            <v>2.0771999999999999</v>
          </cell>
          <cell r="D18">
            <v>0.36179999999999995</v>
          </cell>
          <cell r="E18">
            <v>195</v>
          </cell>
          <cell r="F18">
            <v>6.09</v>
          </cell>
          <cell r="G18">
            <v>0.3654</v>
          </cell>
          <cell r="H18">
            <v>0.2142</v>
          </cell>
          <cell r="I18">
            <v>39</v>
          </cell>
          <cell r="J18">
            <v>6.08</v>
          </cell>
        </row>
        <row r="19">
          <cell r="C19">
            <v>2.0844</v>
          </cell>
          <cell r="D19">
            <v>0.34020000000000006</v>
          </cell>
          <cell r="E19">
            <v>201</v>
          </cell>
          <cell r="F19">
            <v>6.05</v>
          </cell>
          <cell r="G19">
            <v>0.37440000000000001</v>
          </cell>
          <cell r="H19">
            <v>0.20699999999999999</v>
          </cell>
          <cell r="I19">
            <v>39</v>
          </cell>
          <cell r="J19">
            <v>6.05</v>
          </cell>
        </row>
        <row r="20">
          <cell r="C20">
            <v>2.1545999999999998</v>
          </cell>
          <cell r="D20">
            <v>0.34920000000000001</v>
          </cell>
          <cell r="E20">
            <v>197</v>
          </cell>
          <cell r="F20">
            <v>6.04</v>
          </cell>
          <cell r="G20">
            <v>0.4194</v>
          </cell>
          <cell r="H20">
            <v>0.19800000000000001</v>
          </cell>
          <cell r="I20">
            <v>42</v>
          </cell>
          <cell r="J20">
            <v>6.03</v>
          </cell>
        </row>
        <row r="21">
          <cell r="C21">
            <v>2.0898000000000003</v>
          </cell>
          <cell r="D21">
            <v>0.32220000000000004</v>
          </cell>
          <cell r="E21">
            <v>197</v>
          </cell>
          <cell r="F21">
            <v>6.05</v>
          </cell>
          <cell r="G21">
            <v>0.4194</v>
          </cell>
          <cell r="H21">
            <v>0.19980000000000001</v>
          </cell>
          <cell r="I21">
            <v>43</v>
          </cell>
          <cell r="J21">
            <v>6.05</v>
          </cell>
        </row>
        <row r="22">
          <cell r="C22">
            <v>2.169</v>
          </cell>
          <cell r="D22">
            <v>0.36180000000000007</v>
          </cell>
          <cell r="E22">
            <v>204</v>
          </cell>
          <cell r="F22">
            <v>6.05</v>
          </cell>
          <cell r="G22">
            <v>0.42480000000000001</v>
          </cell>
          <cell r="H22">
            <v>0.2034</v>
          </cell>
          <cell r="I22">
            <v>44</v>
          </cell>
          <cell r="J22">
            <v>6.05</v>
          </cell>
        </row>
        <row r="23">
          <cell r="C23">
            <v>2.133</v>
          </cell>
          <cell r="D23">
            <v>0.34200000000000003</v>
          </cell>
          <cell r="E23">
            <v>192</v>
          </cell>
          <cell r="F23">
            <v>6.07</v>
          </cell>
          <cell r="G23">
            <v>0.42299999999999999</v>
          </cell>
          <cell r="H23">
            <v>0.2016</v>
          </cell>
          <cell r="I23">
            <v>44</v>
          </cell>
          <cell r="J23">
            <v>6.06</v>
          </cell>
        </row>
        <row r="24">
          <cell r="C24">
            <v>2.1114000000000002</v>
          </cell>
          <cell r="D24">
            <v>0.33660000000000001</v>
          </cell>
          <cell r="E24">
            <v>204</v>
          </cell>
          <cell r="F24">
            <v>6.06</v>
          </cell>
          <cell r="G24">
            <v>0.42119999999999996</v>
          </cell>
          <cell r="H24">
            <v>0.19980000000000001</v>
          </cell>
          <cell r="I24">
            <v>43</v>
          </cell>
          <cell r="J24">
            <v>6.06</v>
          </cell>
        </row>
        <row r="25">
          <cell r="C25">
            <v>2.1023999999999998</v>
          </cell>
          <cell r="D25">
            <v>0.33840000000000003</v>
          </cell>
          <cell r="E25">
            <v>202</v>
          </cell>
          <cell r="F25">
            <v>6.06</v>
          </cell>
          <cell r="G25">
            <v>0.4194</v>
          </cell>
          <cell r="H25">
            <v>0.2016</v>
          </cell>
          <cell r="I25">
            <v>43</v>
          </cell>
          <cell r="J25">
            <v>6.06</v>
          </cell>
        </row>
        <row r="26">
          <cell r="C26">
            <v>2.1078000000000001</v>
          </cell>
          <cell r="D26">
            <v>0.33839999999999998</v>
          </cell>
          <cell r="E26">
            <v>202</v>
          </cell>
          <cell r="F26">
            <v>6.06</v>
          </cell>
          <cell r="G26">
            <v>0.42119999999999996</v>
          </cell>
          <cell r="H26">
            <v>0.19980000000000001</v>
          </cell>
          <cell r="J26">
            <v>6.06</v>
          </cell>
        </row>
        <row r="27">
          <cell r="E27">
            <v>204</v>
          </cell>
          <cell r="F27">
            <v>6.06</v>
          </cell>
          <cell r="G27">
            <v>0.43379999999999996</v>
          </cell>
          <cell r="H27">
            <v>0.21059999999999998</v>
          </cell>
          <cell r="I27">
            <v>43</v>
          </cell>
          <cell r="J27">
            <v>6.05</v>
          </cell>
        </row>
        <row r="28">
          <cell r="C28">
            <v>2.0718000000000001</v>
          </cell>
          <cell r="D28">
            <v>0.32220000000000004</v>
          </cell>
          <cell r="E28">
            <v>204</v>
          </cell>
          <cell r="F28">
            <v>6.04</v>
          </cell>
          <cell r="G28">
            <v>0.43739999999999996</v>
          </cell>
          <cell r="H28">
            <v>0.21059999999999998</v>
          </cell>
          <cell r="I28">
            <v>45</v>
          </cell>
          <cell r="J28">
            <v>6.04</v>
          </cell>
        </row>
        <row r="29">
          <cell r="C29">
            <v>2.1348000000000003</v>
          </cell>
          <cell r="D29">
            <v>0.34740000000000004</v>
          </cell>
          <cell r="E29">
            <v>197</v>
          </cell>
          <cell r="F29">
            <v>6.05</v>
          </cell>
          <cell r="G29">
            <v>0.4158</v>
          </cell>
          <cell r="H29">
            <v>0.21059999999999998</v>
          </cell>
          <cell r="I29">
            <v>46</v>
          </cell>
          <cell r="J29">
            <v>6.04</v>
          </cell>
        </row>
        <row r="30">
          <cell r="C30">
            <v>2.1546000000000003</v>
          </cell>
          <cell r="D30">
            <v>0.37260000000000004</v>
          </cell>
          <cell r="E30">
            <v>206</v>
          </cell>
          <cell r="F30">
            <v>6.04</v>
          </cell>
          <cell r="G30">
            <v>0.38520000000000004</v>
          </cell>
          <cell r="H30">
            <v>0.21240000000000001</v>
          </cell>
          <cell r="I30">
            <v>42</v>
          </cell>
          <cell r="J30">
            <v>6.04</v>
          </cell>
        </row>
        <row r="31">
          <cell r="C31">
            <v>2.1905999999999999</v>
          </cell>
          <cell r="D31">
            <v>0.4032</v>
          </cell>
          <cell r="E31">
            <v>206</v>
          </cell>
          <cell r="F31">
            <v>6.05</v>
          </cell>
          <cell r="G31">
            <v>0.37619999999999998</v>
          </cell>
          <cell r="H31">
            <v>0.216</v>
          </cell>
          <cell r="I31">
            <v>40</v>
          </cell>
          <cell r="J31">
            <v>6.06</v>
          </cell>
        </row>
        <row r="32">
          <cell r="C32">
            <v>2.2050000000000001</v>
          </cell>
          <cell r="D32">
            <v>0.42119999999999996</v>
          </cell>
          <cell r="E32">
            <v>213</v>
          </cell>
          <cell r="F32">
            <v>6.07</v>
          </cell>
          <cell r="G32">
            <v>0.36899999999999999</v>
          </cell>
          <cell r="H32">
            <v>0.216</v>
          </cell>
          <cell r="I32">
            <v>40</v>
          </cell>
          <cell r="J32">
            <v>6.07</v>
          </cell>
        </row>
        <row r="33">
          <cell r="C33">
            <v>2.1923999999999997</v>
          </cell>
          <cell r="D33">
            <v>0.42660000000000003</v>
          </cell>
          <cell r="E33">
            <v>211</v>
          </cell>
          <cell r="F33">
            <v>6.08</v>
          </cell>
          <cell r="G33">
            <v>0.3654</v>
          </cell>
          <cell r="H33">
            <v>0.216</v>
          </cell>
          <cell r="I33">
            <v>39</v>
          </cell>
          <cell r="J33">
            <v>6.09</v>
          </cell>
        </row>
        <row r="34">
          <cell r="C34">
            <v>2.0790000000000002</v>
          </cell>
          <cell r="D34">
            <v>0.33479999999999993</v>
          </cell>
          <cell r="E34">
            <v>212</v>
          </cell>
          <cell r="F34">
            <v>6.09</v>
          </cell>
          <cell r="G34">
            <v>0.36179999999999995</v>
          </cell>
          <cell r="H34">
            <v>0.216</v>
          </cell>
          <cell r="I34">
            <v>39</v>
          </cell>
          <cell r="J34">
            <v>6.08</v>
          </cell>
        </row>
        <row r="35">
          <cell r="C35">
            <v>1.9548000000000001</v>
          </cell>
          <cell r="D35">
            <v>0.29699999999999999</v>
          </cell>
          <cell r="E35">
            <v>199</v>
          </cell>
          <cell r="F35">
            <v>6.11</v>
          </cell>
          <cell r="G35">
            <v>0.36</v>
          </cell>
          <cell r="H35">
            <v>0.216</v>
          </cell>
          <cell r="I35">
            <v>39</v>
          </cell>
          <cell r="J35">
            <v>6.11</v>
          </cell>
        </row>
        <row r="36">
          <cell r="C36">
            <v>1.9098000000000002</v>
          </cell>
          <cell r="D36">
            <v>0.28079999999999994</v>
          </cell>
          <cell r="E36">
            <v>187</v>
          </cell>
          <cell r="F36">
            <v>6.12</v>
          </cell>
          <cell r="G36">
            <v>0.36179999999999995</v>
          </cell>
          <cell r="H36">
            <v>0.21960000000000002</v>
          </cell>
          <cell r="I36">
            <v>39</v>
          </cell>
          <cell r="J36">
            <v>6.12</v>
          </cell>
        </row>
      </sheetData>
      <sheetData sheetId="4">
        <row r="13">
          <cell r="C13">
            <v>1.7711999999974068</v>
          </cell>
          <cell r="D13">
            <v>0</v>
          </cell>
          <cell r="E13">
            <v>163.78</v>
          </cell>
          <cell r="F13">
            <v>6.22</v>
          </cell>
          <cell r="G13">
            <v>2.4000000004889444E-2</v>
          </cell>
          <cell r="H13">
            <v>2.1599999999949659E-2</v>
          </cell>
          <cell r="I13">
            <v>2.93</v>
          </cell>
          <cell r="J13">
            <v>6.3</v>
          </cell>
        </row>
        <row r="14">
          <cell r="C14">
            <v>1.7711999999974068</v>
          </cell>
          <cell r="D14">
            <v>0</v>
          </cell>
          <cell r="E14">
            <v>163.47999999999999</v>
          </cell>
          <cell r="F14">
            <v>6.23</v>
          </cell>
          <cell r="G14">
            <v>2.3999999993975507E-2</v>
          </cell>
          <cell r="H14">
            <v>2.1600000000034925E-2</v>
          </cell>
          <cell r="I14">
            <v>3.02</v>
          </cell>
          <cell r="J14">
            <v>6.31</v>
          </cell>
        </row>
        <row r="15">
          <cell r="C15">
            <v>1.7712000000028638</v>
          </cell>
          <cell r="D15">
            <v>0</v>
          </cell>
          <cell r="E15">
            <v>163.58000000000001</v>
          </cell>
          <cell r="F15">
            <v>6.24</v>
          </cell>
          <cell r="G15">
            <v>2.6399999998830026E-2</v>
          </cell>
          <cell r="H15">
            <v>2.1599999999949659E-2</v>
          </cell>
          <cell r="I15">
            <v>2.99</v>
          </cell>
          <cell r="J15">
            <v>6.32</v>
          </cell>
        </row>
        <row r="16">
          <cell r="C16">
            <v>1.7736000000022614</v>
          </cell>
          <cell r="D16">
            <v>0</v>
          </cell>
          <cell r="E16">
            <v>165</v>
          </cell>
          <cell r="F16">
            <v>6.23</v>
          </cell>
          <cell r="G16">
            <v>2.4000000004889444E-2</v>
          </cell>
          <cell r="H16">
            <v>2.1600000000034925E-2</v>
          </cell>
          <cell r="I16">
            <v>2.93</v>
          </cell>
          <cell r="J16">
            <v>6.31</v>
          </cell>
        </row>
        <row r="17">
          <cell r="C17">
            <v>1.7735999999968044</v>
          </cell>
          <cell r="D17">
            <v>0</v>
          </cell>
          <cell r="E17">
            <v>164.78</v>
          </cell>
          <cell r="F17">
            <v>6.21</v>
          </cell>
          <cell r="G17">
            <v>2.6399999998830026E-2</v>
          </cell>
          <cell r="H17">
            <v>1.9199999999955253E-2</v>
          </cell>
          <cell r="I17">
            <v>2.93</v>
          </cell>
          <cell r="J17">
            <v>6.28</v>
          </cell>
        </row>
        <row r="18">
          <cell r="C18">
            <v>1.7639999999992142</v>
          </cell>
          <cell r="D18">
            <v>0</v>
          </cell>
          <cell r="E18">
            <v>164.69</v>
          </cell>
          <cell r="F18">
            <v>6.19</v>
          </cell>
          <cell r="G18">
            <v>2.4000000004889444E-2</v>
          </cell>
          <cell r="H18">
            <v>2.1600000000034925E-2</v>
          </cell>
          <cell r="I18">
            <v>2.93</v>
          </cell>
          <cell r="J18">
            <v>6.26</v>
          </cell>
        </row>
        <row r="19">
          <cell r="C19">
            <v>1.7520000000022264</v>
          </cell>
          <cell r="D19">
            <v>0</v>
          </cell>
          <cell r="E19">
            <v>163.54</v>
          </cell>
          <cell r="F19">
            <v>6.17</v>
          </cell>
          <cell r="G19">
            <v>2.1600000000034925E-2</v>
          </cell>
          <cell r="H19">
            <v>2.1600000000034925E-2</v>
          </cell>
          <cell r="I19">
            <v>2.72</v>
          </cell>
          <cell r="J19">
            <v>6.24</v>
          </cell>
        </row>
        <row r="20">
          <cell r="C20">
            <v>1.7495999999973719</v>
          </cell>
          <cell r="D20">
            <v>0</v>
          </cell>
          <cell r="E20">
            <v>164.23</v>
          </cell>
          <cell r="F20">
            <v>6.18</v>
          </cell>
          <cell r="G20">
            <v>2.1599999989120988E-2</v>
          </cell>
          <cell r="H20">
            <v>1.9199999999955253E-2</v>
          </cell>
          <cell r="I20">
            <v>2.71</v>
          </cell>
          <cell r="J20">
            <v>6.25</v>
          </cell>
        </row>
        <row r="21">
          <cell r="C21">
            <v>1.7520000000022264</v>
          </cell>
          <cell r="D21">
            <v>0</v>
          </cell>
          <cell r="E21">
            <v>163.52000000000001</v>
          </cell>
          <cell r="F21">
            <v>6.18</v>
          </cell>
          <cell r="G21">
            <v>2.1600000000034925E-2</v>
          </cell>
          <cell r="H21">
            <v>1.9200000000040518E-2</v>
          </cell>
          <cell r="I21">
            <v>2.81</v>
          </cell>
          <cell r="J21">
            <v>6.25</v>
          </cell>
        </row>
        <row r="22">
          <cell r="C22">
            <v>1.7520000000022264</v>
          </cell>
          <cell r="D22">
            <v>0</v>
          </cell>
          <cell r="E22">
            <v>164.42</v>
          </cell>
          <cell r="F22">
            <v>6.19</v>
          </cell>
          <cell r="G22">
            <v>2.1600000000034925E-2</v>
          </cell>
          <cell r="H22">
            <v>2.1599999999949659E-2</v>
          </cell>
          <cell r="I22">
            <v>2.72</v>
          </cell>
          <cell r="J22">
            <v>6.27</v>
          </cell>
        </row>
        <row r="23">
          <cell r="C23">
            <v>1.7567999999955646</v>
          </cell>
          <cell r="D23">
            <v>0</v>
          </cell>
          <cell r="E23">
            <v>164.55</v>
          </cell>
          <cell r="F23">
            <v>6.19</v>
          </cell>
          <cell r="G23">
            <v>2.1600000000034925E-2</v>
          </cell>
          <cell r="H23">
            <v>1.9200000000040518E-2</v>
          </cell>
          <cell r="I23">
            <v>2.72</v>
          </cell>
          <cell r="J23">
            <v>6.26</v>
          </cell>
        </row>
        <row r="24">
          <cell r="C24">
            <v>1.7568000000010215</v>
          </cell>
          <cell r="D24">
            <v>0</v>
          </cell>
          <cell r="E24">
            <v>164.35</v>
          </cell>
          <cell r="F24">
            <v>6.19</v>
          </cell>
          <cell r="G24">
            <v>2.1600000000034925E-2</v>
          </cell>
          <cell r="H24">
            <v>2.1599999999949659E-2</v>
          </cell>
          <cell r="I24">
            <v>2.84</v>
          </cell>
          <cell r="J24">
            <v>6.26</v>
          </cell>
        </row>
        <row r="25">
          <cell r="C25">
            <v>1.754400000001624</v>
          </cell>
          <cell r="D25">
            <v>0</v>
          </cell>
          <cell r="E25">
            <v>164.6</v>
          </cell>
          <cell r="F25">
            <v>6.19</v>
          </cell>
          <cell r="G25">
            <v>2.1600000000034925E-2</v>
          </cell>
          <cell r="H25">
            <v>1.9200000000040518E-2</v>
          </cell>
          <cell r="I25">
            <v>2.72</v>
          </cell>
          <cell r="J25">
            <v>6.26</v>
          </cell>
        </row>
        <row r="26">
          <cell r="C26">
            <v>1.754400000001624</v>
          </cell>
          <cell r="D26">
            <v>0</v>
          </cell>
          <cell r="E26">
            <v>163.65</v>
          </cell>
          <cell r="F26">
            <v>6.18</v>
          </cell>
          <cell r="G26">
            <v>2.1600000000034925E-2</v>
          </cell>
          <cell r="H26">
            <v>2.1600000000034925E-2</v>
          </cell>
          <cell r="I26">
            <v>2.79</v>
          </cell>
          <cell r="J26">
            <v>6.25</v>
          </cell>
        </row>
        <row r="27">
          <cell r="C27">
            <v>1.7615999999998166</v>
          </cell>
          <cell r="D27">
            <v>0</v>
          </cell>
          <cell r="E27">
            <v>165.46</v>
          </cell>
          <cell r="F27">
            <v>6.18</v>
          </cell>
          <cell r="G27">
            <v>2.1600000000034925E-2</v>
          </cell>
          <cell r="H27">
            <v>1.9199999999955253E-2</v>
          </cell>
          <cell r="I27">
            <v>2.76</v>
          </cell>
          <cell r="J27">
            <v>6.25</v>
          </cell>
        </row>
        <row r="28">
          <cell r="C28">
            <v>1.7687999999980093</v>
          </cell>
          <cell r="D28">
            <v>0</v>
          </cell>
          <cell r="E28">
            <v>164.78</v>
          </cell>
          <cell r="F28">
            <v>6.18</v>
          </cell>
          <cell r="G28">
            <v>2.1600000000034925E-2</v>
          </cell>
          <cell r="H28">
            <v>2.1600000000034925E-2</v>
          </cell>
          <cell r="I28">
            <v>2.81</v>
          </cell>
          <cell r="J28">
            <v>6.26</v>
          </cell>
        </row>
        <row r="29">
          <cell r="C29">
            <v>1.7663999999986117</v>
          </cell>
          <cell r="D29">
            <v>0</v>
          </cell>
          <cell r="E29">
            <v>164.49</v>
          </cell>
          <cell r="F29">
            <v>6.19</v>
          </cell>
          <cell r="G29">
            <v>2.4000000004889444E-2</v>
          </cell>
          <cell r="H29">
            <v>2.1599999999949659E-2</v>
          </cell>
          <cell r="I29">
            <v>2.81</v>
          </cell>
          <cell r="J29">
            <v>6.25</v>
          </cell>
        </row>
        <row r="30">
          <cell r="C30">
            <v>1.7712000000028638</v>
          </cell>
          <cell r="D30">
            <v>0</v>
          </cell>
          <cell r="E30">
            <v>164.86</v>
          </cell>
          <cell r="F30">
            <v>6.19</v>
          </cell>
          <cell r="G30">
            <v>2.1600000000034925E-2</v>
          </cell>
          <cell r="H30">
            <v>1.9200000000040518E-2</v>
          </cell>
          <cell r="I30">
            <v>2.83</v>
          </cell>
          <cell r="J30">
            <v>6.26</v>
          </cell>
        </row>
        <row r="31">
          <cell r="C31">
            <v>1.7711999999974068</v>
          </cell>
          <cell r="D31">
            <v>0</v>
          </cell>
          <cell r="E31">
            <v>165.41</v>
          </cell>
          <cell r="F31">
            <v>6.2</v>
          </cell>
          <cell r="G31">
            <v>2.1600000000034925E-2</v>
          </cell>
          <cell r="H31">
            <v>2.1599999999949659E-2</v>
          </cell>
          <cell r="I31">
            <v>2.81</v>
          </cell>
          <cell r="J31">
            <v>6.27</v>
          </cell>
        </row>
        <row r="32">
          <cell r="C32">
            <v>1.7688000000034663</v>
          </cell>
          <cell r="D32">
            <v>0</v>
          </cell>
          <cell r="E32">
            <v>165.01</v>
          </cell>
          <cell r="F32">
            <v>6.21</v>
          </cell>
          <cell r="G32">
            <v>2.1600000000034925E-2</v>
          </cell>
          <cell r="H32">
            <v>2.1600000000034925E-2</v>
          </cell>
          <cell r="I32">
            <v>2.83</v>
          </cell>
          <cell r="J32">
            <v>6.28</v>
          </cell>
        </row>
        <row r="33">
          <cell r="C33">
            <v>1.7711999999974068</v>
          </cell>
          <cell r="D33">
            <v>0</v>
          </cell>
          <cell r="E33">
            <v>164.86</v>
          </cell>
          <cell r="F33">
            <v>6.21</v>
          </cell>
          <cell r="G33">
            <v>2.1600000000034925E-2</v>
          </cell>
          <cell r="H33">
            <v>2.1600000000034925E-2</v>
          </cell>
          <cell r="I33">
            <v>2.83</v>
          </cell>
          <cell r="J33">
            <v>6.28</v>
          </cell>
        </row>
        <row r="34">
          <cell r="C34">
            <v>1.7760000000016589</v>
          </cell>
          <cell r="D34">
            <v>0</v>
          </cell>
          <cell r="E34">
            <v>164.98</v>
          </cell>
          <cell r="F34">
            <v>6.23</v>
          </cell>
          <cell r="G34">
            <v>2.1600000000034925E-2</v>
          </cell>
          <cell r="H34">
            <v>2.1599999999949659E-2</v>
          </cell>
          <cell r="I34">
            <v>2.83</v>
          </cell>
          <cell r="J34">
            <v>6.31</v>
          </cell>
        </row>
        <row r="35">
          <cell r="C35">
            <v>1.7735999999968044</v>
          </cell>
          <cell r="D35">
            <v>0</v>
          </cell>
          <cell r="E35">
            <v>165.11</v>
          </cell>
          <cell r="F35">
            <v>6.23</v>
          </cell>
          <cell r="G35">
            <v>2.1600000000034925E-2</v>
          </cell>
          <cell r="H35">
            <v>2.1600000000034925E-2</v>
          </cell>
          <cell r="I35">
            <v>2.83</v>
          </cell>
          <cell r="J35">
            <v>6.3</v>
          </cell>
        </row>
        <row r="36">
          <cell r="C36">
            <v>1.7760000000016589</v>
          </cell>
          <cell r="D36">
            <v>0</v>
          </cell>
          <cell r="E36">
            <v>164.35</v>
          </cell>
          <cell r="F36">
            <v>6.23</v>
          </cell>
          <cell r="G36">
            <v>2.1600000000034925E-2</v>
          </cell>
          <cell r="H36">
            <v>2.1599999999949659E-2</v>
          </cell>
          <cell r="I36">
            <v>2.83</v>
          </cell>
          <cell r="J36">
            <v>6.3</v>
          </cell>
        </row>
      </sheetData>
      <sheetData sheetId="5">
        <row r="13">
          <cell r="C13">
            <v>1.2393600000010339</v>
          </cell>
          <cell r="D13">
            <v>0.61823999999978696</v>
          </cell>
          <cell r="E13">
            <v>129.13999999999999</v>
          </cell>
          <cell r="F13">
            <v>6.2</v>
          </cell>
          <cell r="G13">
            <v>0.67776000000012571</v>
          </cell>
          <cell r="H13">
            <v>0.4790399999998044</v>
          </cell>
          <cell r="I13">
            <v>83.47</v>
          </cell>
          <cell r="J13">
            <v>6.53</v>
          </cell>
        </row>
        <row r="14">
          <cell r="C14">
            <v>1.2460799999884329</v>
          </cell>
          <cell r="D14">
            <v>0.61920000000172881</v>
          </cell>
          <cell r="E14">
            <v>131.22999999999999</v>
          </cell>
          <cell r="F14">
            <v>6.21</v>
          </cell>
          <cell r="G14">
            <v>0.52895999999600463</v>
          </cell>
          <cell r="H14">
            <v>0.37632000000157861</v>
          </cell>
          <cell r="I14">
            <v>49.97</v>
          </cell>
          <cell r="J14">
            <v>6.56</v>
          </cell>
        </row>
        <row r="15">
          <cell r="C15">
            <v>1.2489600000029895</v>
          </cell>
          <cell r="D15">
            <v>0.61535999999832713</v>
          </cell>
          <cell r="E15">
            <v>130.11000000000001</v>
          </cell>
          <cell r="F15">
            <v>6.21</v>
          </cell>
          <cell r="G15">
            <v>0.57311999999801633</v>
          </cell>
          <cell r="H15">
            <v>0.40511999999871479</v>
          </cell>
          <cell r="I15">
            <v>38.72</v>
          </cell>
          <cell r="J15">
            <v>6.57</v>
          </cell>
        </row>
        <row r="16">
          <cell r="C16">
            <v>1.8528000000107567</v>
          </cell>
          <cell r="D16">
            <v>0.61248000000123282</v>
          </cell>
          <cell r="E16">
            <v>216.38</v>
          </cell>
          <cell r="F16">
            <v>6.2</v>
          </cell>
          <cell r="G16">
            <v>0.53568000000086613</v>
          </cell>
          <cell r="H16">
            <v>0.35232000000105473</v>
          </cell>
          <cell r="I16">
            <v>74.63</v>
          </cell>
          <cell r="J16">
            <v>6.55</v>
          </cell>
        </row>
        <row r="17">
          <cell r="C17">
            <v>2.2291199999861417</v>
          </cell>
          <cell r="D17">
            <v>0.60768000000025491</v>
          </cell>
          <cell r="E17">
            <v>214.1</v>
          </cell>
          <cell r="F17">
            <v>6.18</v>
          </cell>
          <cell r="G17">
            <v>0.7151999999972759</v>
          </cell>
          <cell r="H17">
            <v>0.44639999999926661</v>
          </cell>
          <cell r="I17">
            <v>74.209999999999994</v>
          </cell>
          <cell r="J17">
            <v>6.53</v>
          </cell>
        </row>
        <row r="18">
          <cell r="C18">
            <v>2.3385600000154225</v>
          </cell>
          <cell r="D18">
            <v>0.70175999999846683</v>
          </cell>
          <cell r="E18">
            <v>272.16000000000003</v>
          </cell>
          <cell r="F18">
            <v>6.13</v>
          </cell>
          <cell r="G18">
            <v>0.72288000000407915</v>
          </cell>
          <cell r="H18">
            <v>0.44447999999974852</v>
          </cell>
          <cell r="I18">
            <v>77.739999999999995</v>
          </cell>
          <cell r="J18">
            <v>6.5</v>
          </cell>
        </row>
        <row r="19">
          <cell r="C19">
            <v>2.4278399999951943</v>
          </cell>
          <cell r="D19">
            <v>0.76032000000122935</v>
          </cell>
          <cell r="E19">
            <v>219.55</v>
          </cell>
          <cell r="F19">
            <v>6.13</v>
          </cell>
          <cell r="G19">
            <v>0.72479999999923161</v>
          </cell>
          <cell r="H19">
            <v>0.44928000000072643</v>
          </cell>
          <cell r="I19">
            <v>77.930000000000007</v>
          </cell>
          <cell r="J19">
            <v>6.48</v>
          </cell>
        </row>
        <row r="20">
          <cell r="C20">
            <v>2.2310399999900254</v>
          </cell>
          <cell r="D20">
            <v>0.64320000000006983</v>
          </cell>
          <cell r="E20">
            <v>217.09</v>
          </cell>
          <cell r="F20">
            <v>6.14</v>
          </cell>
          <cell r="G20">
            <v>0.72576000000117347</v>
          </cell>
          <cell r="H20">
            <v>0.45216000000218626</v>
          </cell>
          <cell r="I20">
            <v>75.05</v>
          </cell>
          <cell r="J20">
            <v>6.49</v>
          </cell>
        </row>
        <row r="21">
          <cell r="C21">
            <v>2.5488000000128523</v>
          </cell>
          <cell r="D21">
            <v>0.84096000000063209</v>
          </cell>
          <cell r="E21">
            <v>221.34</v>
          </cell>
          <cell r="F21">
            <v>6.15</v>
          </cell>
          <cell r="G21">
            <v>0.73056000000215138</v>
          </cell>
          <cell r="H21">
            <v>0.44735999999684284</v>
          </cell>
          <cell r="I21">
            <v>76.13</v>
          </cell>
          <cell r="J21">
            <v>6.5</v>
          </cell>
        </row>
        <row r="22">
          <cell r="C22">
            <v>2.2185599999909753</v>
          </cell>
          <cell r="D22">
            <v>0.62879999999931901</v>
          </cell>
          <cell r="E22">
            <v>217.22</v>
          </cell>
          <cell r="F22">
            <v>6.16</v>
          </cell>
          <cell r="G22">
            <v>0.73151999999536199</v>
          </cell>
          <cell r="H22">
            <v>0.44639999999926661</v>
          </cell>
          <cell r="I22">
            <v>76.040000000000006</v>
          </cell>
          <cell r="J22">
            <v>6.5</v>
          </cell>
        </row>
        <row r="23">
          <cell r="C23">
            <v>2.2396799999987707</v>
          </cell>
          <cell r="D23">
            <v>0.64703999999910589</v>
          </cell>
          <cell r="E23">
            <v>220.98</v>
          </cell>
          <cell r="F23">
            <v>6.15</v>
          </cell>
          <cell r="G23">
            <v>0.73152000000409312</v>
          </cell>
          <cell r="H23">
            <v>0.4483200000031502</v>
          </cell>
          <cell r="I23">
            <v>75.349999999999994</v>
          </cell>
          <cell r="J23">
            <v>6.5</v>
          </cell>
        </row>
        <row r="24">
          <cell r="C24">
            <v>2.5939200000080747</v>
          </cell>
          <cell r="D24">
            <v>0.86592000000091507</v>
          </cell>
          <cell r="E24">
            <v>285.04000000000002</v>
          </cell>
          <cell r="F24">
            <v>6.12</v>
          </cell>
          <cell r="G24">
            <v>0.72863999999826778</v>
          </cell>
          <cell r="H24">
            <v>0.45120000000024446</v>
          </cell>
          <cell r="I24">
            <v>76</v>
          </cell>
          <cell r="J24">
            <v>6.51</v>
          </cell>
        </row>
        <row r="25">
          <cell r="C25">
            <v>2.6169600000022912</v>
          </cell>
          <cell r="D25">
            <v>0.87455999999874623</v>
          </cell>
          <cell r="E25">
            <v>216.7</v>
          </cell>
          <cell r="F25">
            <v>6.15</v>
          </cell>
          <cell r="G25">
            <v>0.73056000000215138</v>
          </cell>
          <cell r="H25">
            <v>0.44735999999684284</v>
          </cell>
          <cell r="I25">
            <v>75.05</v>
          </cell>
          <cell r="J25">
            <v>6.5</v>
          </cell>
        </row>
        <row r="26">
          <cell r="C26">
            <v>2.2156799999938812</v>
          </cell>
          <cell r="D26">
            <v>0.63744000000151568</v>
          </cell>
          <cell r="E26">
            <v>218.51</v>
          </cell>
          <cell r="F26">
            <v>6.14</v>
          </cell>
          <cell r="G26">
            <v>0.72479999999923161</v>
          </cell>
          <cell r="H26">
            <v>0.44544000000169037</v>
          </cell>
          <cell r="I26">
            <v>77.17</v>
          </cell>
          <cell r="J26">
            <v>6.5</v>
          </cell>
        </row>
        <row r="27">
          <cell r="C27">
            <v>2.3260799999989104</v>
          </cell>
          <cell r="D27">
            <v>0.67007999999987078</v>
          </cell>
          <cell r="E27">
            <v>262.24</v>
          </cell>
          <cell r="F27">
            <v>6.12</v>
          </cell>
          <cell r="G27">
            <v>0.66528000000107568</v>
          </cell>
          <cell r="H27">
            <v>0.38975999999820488</v>
          </cell>
          <cell r="I27">
            <v>44.25</v>
          </cell>
          <cell r="J27">
            <v>6.52</v>
          </cell>
        </row>
        <row r="28">
          <cell r="C28">
            <v>2.6716799999994691</v>
          </cell>
          <cell r="D28">
            <v>0.89279999999853321</v>
          </cell>
          <cell r="E28">
            <v>215.66</v>
          </cell>
          <cell r="F28">
            <v>6.15</v>
          </cell>
          <cell r="G28">
            <v>0.44543999999295919</v>
          </cell>
          <cell r="H28">
            <v>0.24672000000136904</v>
          </cell>
          <cell r="I28">
            <v>45.73</v>
          </cell>
          <cell r="J28">
            <v>6.51</v>
          </cell>
        </row>
        <row r="29">
          <cell r="C29">
            <v>2.2617599999997764</v>
          </cell>
          <cell r="D29">
            <v>0.61824000000196977</v>
          </cell>
          <cell r="E29">
            <v>221.45</v>
          </cell>
          <cell r="F29">
            <v>6.14</v>
          </cell>
          <cell r="G29">
            <v>0.44256000000459605</v>
          </cell>
          <cell r="H29">
            <v>0.24480000000185101</v>
          </cell>
          <cell r="I29">
            <v>44.84</v>
          </cell>
          <cell r="J29">
            <v>6.51</v>
          </cell>
        </row>
        <row r="30">
          <cell r="C30">
            <v>2.260800000006566</v>
          </cell>
          <cell r="D30">
            <v>0.61728000000002792</v>
          </cell>
          <cell r="E30">
            <v>220.4</v>
          </cell>
          <cell r="F30">
            <v>6.16</v>
          </cell>
          <cell r="G30">
            <v>0.44447999999974852</v>
          </cell>
          <cell r="H30">
            <v>0.24575999999942724</v>
          </cell>
          <cell r="I30">
            <v>45.45</v>
          </cell>
          <cell r="J30">
            <v>6.53</v>
          </cell>
        </row>
        <row r="31">
          <cell r="C31">
            <v>2.2569599999987986</v>
          </cell>
          <cell r="D31">
            <v>0.61439999999856809</v>
          </cell>
          <cell r="E31">
            <v>218.38</v>
          </cell>
          <cell r="F31">
            <v>6.17</v>
          </cell>
          <cell r="G31">
            <v>0.4300799999968149</v>
          </cell>
          <cell r="H31">
            <v>0.24287999999796739</v>
          </cell>
          <cell r="I31">
            <v>42.56</v>
          </cell>
          <cell r="J31">
            <v>6.54</v>
          </cell>
        </row>
        <row r="32">
          <cell r="C32">
            <v>2.2617599999997764</v>
          </cell>
          <cell r="D32">
            <v>0.61632000000026887</v>
          </cell>
          <cell r="E32">
            <v>219.68</v>
          </cell>
          <cell r="F32">
            <v>6.18</v>
          </cell>
          <cell r="G32">
            <v>0.42048000000359026</v>
          </cell>
          <cell r="H32">
            <v>0.24575999999942724</v>
          </cell>
          <cell r="I32">
            <v>41.12</v>
          </cell>
          <cell r="J32">
            <v>6.55</v>
          </cell>
        </row>
        <row r="33">
          <cell r="C33">
            <v>2.2425599999958648</v>
          </cell>
          <cell r="D33">
            <v>0.61536000000050994</v>
          </cell>
          <cell r="E33">
            <v>190.88</v>
          </cell>
          <cell r="F33">
            <v>6.17</v>
          </cell>
          <cell r="G33">
            <v>0.40704000000259838</v>
          </cell>
          <cell r="H33">
            <v>0.24576000000379281</v>
          </cell>
          <cell r="I33">
            <v>51.79</v>
          </cell>
          <cell r="J33">
            <v>6.54</v>
          </cell>
        </row>
        <row r="34">
          <cell r="C34">
            <v>1.2950400000088849</v>
          </cell>
          <cell r="D34">
            <v>0.63071999999883699</v>
          </cell>
          <cell r="E34">
            <v>135.18</v>
          </cell>
          <cell r="F34">
            <v>6.19</v>
          </cell>
          <cell r="G34">
            <v>0.76703999999735972</v>
          </cell>
          <cell r="H34">
            <v>0.51551999999937836</v>
          </cell>
          <cell r="I34">
            <v>93.72</v>
          </cell>
          <cell r="J34">
            <v>6.53</v>
          </cell>
        </row>
        <row r="35">
          <cell r="C35">
            <v>1.2815999999991619</v>
          </cell>
          <cell r="D35">
            <v>0.62592000000004189</v>
          </cell>
          <cell r="E35">
            <v>117.87</v>
          </cell>
          <cell r="F35">
            <v>6.21</v>
          </cell>
          <cell r="G35">
            <v>0.50783999999694063</v>
          </cell>
          <cell r="H35">
            <v>0.34752000000007682</v>
          </cell>
          <cell r="I35">
            <v>39.39</v>
          </cell>
          <cell r="J35">
            <v>6.56</v>
          </cell>
        </row>
        <row r="36">
          <cell r="C36">
            <v>0.77951999998767862</v>
          </cell>
          <cell r="D36">
            <v>0.28896000000167987</v>
          </cell>
          <cell r="E36">
            <v>55.4</v>
          </cell>
          <cell r="F36">
            <v>6.25</v>
          </cell>
          <cell r="G36">
            <v>0.81312000000325502</v>
          </cell>
          <cell r="H36">
            <v>0.55583999999798839</v>
          </cell>
          <cell r="I36">
            <v>129.25</v>
          </cell>
          <cell r="J36">
            <v>6.52</v>
          </cell>
        </row>
      </sheetData>
      <sheetData sheetId="6">
        <row r="13">
          <cell r="G13">
            <v>1.2995999999999999</v>
          </cell>
          <cell r="H13">
            <v>0.40679999999999999</v>
          </cell>
          <cell r="I13">
            <v>121.98</v>
          </cell>
          <cell r="J13">
            <v>6.23</v>
          </cell>
          <cell r="K13">
            <v>1.2114</v>
          </cell>
          <cell r="L13">
            <v>0.37079999999999996</v>
          </cell>
          <cell r="M13">
            <v>115.52</v>
          </cell>
          <cell r="N13">
            <v>6.1</v>
          </cell>
        </row>
        <row r="14">
          <cell r="G14">
            <v>1.4039999999999999</v>
          </cell>
          <cell r="H14">
            <v>0.44280000000000003</v>
          </cell>
          <cell r="I14">
            <v>137.63</v>
          </cell>
          <cell r="J14">
            <v>6.2</v>
          </cell>
          <cell r="K14">
            <v>1.3175999999999999</v>
          </cell>
          <cell r="L14">
            <v>0.40679999999999994</v>
          </cell>
          <cell r="M14">
            <v>130.66</v>
          </cell>
          <cell r="N14">
            <v>6.08</v>
          </cell>
        </row>
        <row r="15">
          <cell r="G15">
            <v>1.2869999999999999</v>
          </cell>
          <cell r="H15">
            <v>0.40500000000000003</v>
          </cell>
          <cell r="I15">
            <v>135.38</v>
          </cell>
          <cell r="J15">
            <v>6.22</v>
          </cell>
          <cell r="K15">
            <v>1.2114</v>
          </cell>
          <cell r="L15">
            <v>0.37260000000000004</v>
          </cell>
          <cell r="M15">
            <v>129.43</v>
          </cell>
          <cell r="N15">
            <v>6.1</v>
          </cell>
        </row>
        <row r="16">
          <cell r="G16">
            <v>1.3788</v>
          </cell>
          <cell r="H16">
            <v>0.42299999999999999</v>
          </cell>
          <cell r="I16">
            <v>141.66999999999999</v>
          </cell>
          <cell r="J16">
            <v>6.22</v>
          </cell>
          <cell r="K16">
            <v>1.2906</v>
          </cell>
          <cell r="L16">
            <v>0.39239999999999997</v>
          </cell>
          <cell r="M16">
            <v>141.88999999999999</v>
          </cell>
          <cell r="N16">
            <v>6.09</v>
          </cell>
        </row>
        <row r="17">
          <cell r="G17">
            <v>1.3842000000000001</v>
          </cell>
          <cell r="H17">
            <v>0.42119999999999996</v>
          </cell>
          <cell r="I17">
            <v>130.93</v>
          </cell>
          <cell r="J17">
            <v>6.22</v>
          </cell>
          <cell r="K17">
            <v>1.3086</v>
          </cell>
          <cell r="L17">
            <v>0.38879999999999998</v>
          </cell>
          <cell r="M17">
            <v>126.56</v>
          </cell>
          <cell r="N17">
            <v>6.07</v>
          </cell>
        </row>
        <row r="18">
          <cell r="G18">
            <v>1.3554000000000002</v>
          </cell>
          <cell r="H18">
            <v>0.41219999999999996</v>
          </cell>
          <cell r="I18">
            <v>132.04</v>
          </cell>
          <cell r="J18">
            <v>6.19</v>
          </cell>
          <cell r="K18">
            <v>1.2798000000000003</v>
          </cell>
          <cell r="L18">
            <v>0.378</v>
          </cell>
          <cell r="M18">
            <v>128.24</v>
          </cell>
          <cell r="N18">
            <v>6.02</v>
          </cell>
        </row>
        <row r="19">
          <cell r="G19">
            <v>1.4885999999999999</v>
          </cell>
          <cell r="H19">
            <v>0.4662</v>
          </cell>
          <cell r="I19">
            <v>146.63</v>
          </cell>
          <cell r="J19">
            <v>6.16</v>
          </cell>
          <cell r="K19">
            <v>1.4418</v>
          </cell>
          <cell r="L19">
            <v>0.4284</v>
          </cell>
          <cell r="M19">
            <v>142.09</v>
          </cell>
          <cell r="N19">
            <v>5.99</v>
          </cell>
        </row>
        <row r="20">
          <cell r="G20">
            <v>1.3625999999999998</v>
          </cell>
          <cell r="H20">
            <v>0.4032</v>
          </cell>
          <cell r="I20">
            <v>133.19999999999999</v>
          </cell>
          <cell r="J20">
            <v>6.16</v>
          </cell>
          <cell r="K20">
            <v>1.3248</v>
          </cell>
          <cell r="L20">
            <v>0.38519999999999999</v>
          </cell>
          <cell r="M20">
            <v>134.21</v>
          </cell>
          <cell r="N20">
            <v>5.98</v>
          </cell>
        </row>
        <row r="21">
          <cell r="G21">
            <v>1.3968000000000003</v>
          </cell>
          <cell r="H21">
            <v>0.41220000000000001</v>
          </cell>
          <cell r="I21">
            <v>130.63999999999999</v>
          </cell>
          <cell r="J21">
            <v>6.17</v>
          </cell>
          <cell r="K21">
            <v>1.3715999999999999</v>
          </cell>
          <cell r="L21">
            <v>0.40139999999999998</v>
          </cell>
          <cell r="M21">
            <v>130.5</v>
          </cell>
          <cell r="N21">
            <v>6</v>
          </cell>
        </row>
        <row r="22">
          <cell r="G22">
            <v>1.3788000000000002</v>
          </cell>
          <cell r="H22">
            <v>0.40139999999999998</v>
          </cell>
          <cell r="I22">
            <v>143.41</v>
          </cell>
          <cell r="J22">
            <v>6.16</v>
          </cell>
          <cell r="K22">
            <v>1.3391999999999999</v>
          </cell>
          <cell r="L22">
            <v>0.39239999999999997</v>
          </cell>
          <cell r="M22">
            <v>143.09</v>
          </cell>
          <cell r="N22">
            <v>5.99</v>
          </cell>
        </row>
        <row r="23">
          <cell r="G23">
            <v>1.3122</v>
          </cell>
          <cell r="H23">
            <v>0.37439999999999996</v>
          </cell>
          <cell r="I23">
            <v>127.1</v>
          </cell>
          <cell r="J23">
            <v>6.18</v>
          </cell>
          <cell r="K23">
            <v>1.2708000000000002</v>
          </cell>
          <cell r="L23">
            <v>0.37260000000000004</v>
          </cell>
          <cell r="M23">
            <v>125.48</v>
          </cell>
          <cell r="N23">
            <v>6.02</v>
          </cell>
        </row>
        <row r="24">
          <cell r="G24">
            <v>1.3517999999999999</v>
          </cell>
          <cell r="H24">
            <v>0.39419999999999999</v>
          </cell>
          <cell r="I24">
            <v>126.14</v>
          </cell>
          <cell r="J24">
            <v>6.18</v>
          </cell>
          <cell r="K24">
            <v>1.3157999999999999</v>
          </cell>
          <cell r="L24">
            <v>0.39059999999999995</v>
          </cell>
          <cell r="M24">
            <v>126.96</v>
          </cell>
          <cell r="N24">
            <v>6.01</v>
          </cell>
        </row>
        <row r="25">
          <cell r="G25">
            <v>1.4382000000000001</v>
          </cell>
          <cell r="H25">
            <v>0.42480000000000001</v>
          </cell>
          <cell r="I25">
            <v>138.38999999999999</v>
          </cell>
          <cell r="J25">
            <v>6.17</v>
          </cell>
          <cell r="K25">
            <v>1.3986000000000001</v>
          </cell>
          <cell r="L25">
            <v>0.4158</v>
          </cell>
          <cell r="M25">
            <v>137.94</v>
          </cell>
          <cell r="N25">
            <v>6</v>
          </cell>
        </row>
        <row r="26">
          <cell r="G26">
            <v>1.3824000000000001</v>
          </cell>
          <cell r="H26">
            <v>0.41399999999999998</v>
          </cell>
          <cell r="I26">
            <v>141.21</v>
          </cell>
          <cell r="J26">
            <v>6.17</v>
          </cell>
          <cell r="K26">
            <v>1.3428</v>
          </cell>
          <cell r="L26">
            <v>0.39960000000000001</v>
          </cell>
          <cell r="M26">
            <v>140.69</v>
          </cell>
          <cell r="N26">
            <v>6</v>
          </cell>
        </row>
        <row r="27">
          <cell r="G27">
            <v>1.2582000000000002</v>
          </cell>
          <cell r="H27">
            <v>0.38339999999999996</v>
          </cell>
          <cell r="I27">
            <v>123.08</v>
          </cell>
          <cell r="J27">
            <v>6.16</v>
          </cell>
          <cell r="K27">
            <v>1.17</v>
          </cell>
          <cell r="L27">
            <v>0.34379999999999994</v>
          </cell>
          <cell r="M27">
            <v>117.93</v>
          </cell>
          <cell r="N27">
            <v>5.99</v>
          </cell>
        </row>
        <row r="28">
          <cell r="G28">
            <v>1.3788000000000002</v>
          </cell>
          <cell r="H28">
            <v>0.43560000000000004</v>
          </cell>
          <cell r="I28">
            <v>123.57</v>
          </cell>
          <cell r="J28">
            <v>6.17</v>
          </cell>
          <cell r="K28">
            <v>1.2906</v>
          </cell>
          <cell r="L28">
            <v>0.3906</v>
          </cell>
          <cell r="M28">
            <v>118.15</v>
          </cell>
          <cell r="N28">
            <v>5.98</v>
          </cell>
        </row>
        <row r="29">
          <cell r="G29">
            <v>1.3266</v>
          </cell>
          <cell r="H29">
            <v>0.40860000000000002</v>
          </cell>
          <cell r="I29">
            <v>136.83000000000001</v>
          </cell>
          <cell r="J29">
            <v>6.17</v>
          </cell>
          <cell r="K29">
            <v>1.2492000000000001</v>
          </cell>
          <cell r="L29">
            <v>0.37260000000000004</v>
          </cell>
          <cell r="M29">
            <v>131.71</v>
          </cell>
          <cell r="N29">
            <v>5.96</v>
          </cell>
        </row>
        <row r="30">
          <cell r="G30">
            <v>1.323</v>
          </cell>
          <cell r="H30">
            <v>0.40139999999999998</v>
          </cell>
          <cell r="I30">
            <v>125.78</v>
          </cell>
          <cell r="J30">
            <v>6.16</v>
          </cell>
          <cell r="K30">
            <v>1.2330000000000001</v>
          </cell>
          <cell r="L30">
            <v>0.3654</v>
          </cell>
          <cell r="M30">
            <v>120.29</v>
          </cell>
          <cell r="N30">
            <v>5.99</v>
          </cell>
        </row>
        <row r="31">
          <cell r="G31">
            <v>1.377</v>
          </cell>
          <cell r="H31">
            <v>0.4194</v>
          </cell>
          <cell r="I31">
            <v>133.04</v>
          </cell>
          <cell r="J31">
            <v>6.18</v>
          </cell>
          <cell r="K31">
            <v>1.2887999999999999</v>
          </cell>
          <cell r="L31">
            <v>0.38160000000000005</v>
          </cell>
          <cell r="M31">
            <v>127.53</v>
          </cell>
          <cell r="N31">
            <v>6</v>
          </cell>
        </row>
        <row r="32">
          <cell r="G32">
            <v>1.3608000000000002</v>
          </cell>
          <cell r="H32">
            <v>0.41579999999999995</v>
          </cell>
          <cell r="I32">
            <v>133.21</v>
          </cell>
          <cell r="J32">
            <v>6.19</v>
          </cell>
          <cell r="K32">
            <v>1.2744000000000002</v>
          </cell>
          <cell r="L32">
            <v>0.37980000000000003</v>
          </cell>
          <cell r="M32">
            <v>130.22999999999999</v>
          </cell>
          <cell r="N32">
            <v>6.03</v>
          </cell>
        </row>
        <row r="33">
          <cell r="G33">
            <v>1.1465999999999998</v>
          </cell>
          <cell r="H33">
            <v>0.35460000000000003</v>
          </cell>
          <cell r="I33">
            <v>130.47999999999999</v>
          </cell>
          <cell r="J33">
            <v>6.2</v>
          </cell>
          <cell r="K33">
            <v>1.0620000000000001</v>
          </cell>
          <cell r="L33">
            <v>0.32039999999999996</v>
          </cell>
          <cell r="M33">
            <v>122.92</v>
          </cell>
          <cell r="N33">
            <v>6.05</v>
          </cell>
        </row>
        <row r="34">
          <cell r="G34">
            <v>1.377</v>
          </cell>
          <cell r="H34">
            <v>0.43019999999999997</v>
          </cell>
          <cell r="I34">
            <v>129.71</v>
          </cell>
          <cell r="J34">
            <v>6.2</v>
          </cell>
          <cell r="K34">
            <v>1.2906</v>
          </cell>
          <cell r="L34">
            <v>0.39420000000000005</v>
          </cell>
          <cell r="M34">
            <v>122.61</v>
          </cell>
          <cell r="N34">
            <v>6.06</v>
          </cell>
        </row>
        <row r="35">
          <cell r="G35">
            <v>1.3355999999999999</v>
          </cell>
          <cell r="H35">
            <v>0.42660000000000003</v>
          </cell>
          <cell r="I35">
            <v>133.13999999999999</v>
          </cell>
          <cell r="J35">
            <v>6.22</v>
          </cell>
          <cell r="K35">
            <v>1.2492000000000001</v>
          </cell>
          <cell r="L35">
            <v>0.38519999999999999</v>
          </cell>
          <cell r="M35">
            <v>127.11</v>
          </cell>
          <cell r="N35">
            <v>6.07</v>
          </cell>
        </row>
        <row r="36">
          <cell r="G36">
            <v>1.1807999999999998</v>
          </cell>
          <cell r="H36">
            <v>0.37260000000000004</v>
          </cell>
          <cell r="I36">
            <v>113.63</v>
          </cell>
          <cell r="J36">
            <v>6.23</v>
          </cell>
          <cell r="K36">
            <v>1.1124000000000001</v>
          </cell>
          <cell r="L36">
            <v>0.34200000000000003</v>
          </cell>
          <cell r="M36">
            <v>119.57</v>
          </cell>
          <cell r="N36">
            <v>6.1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"/>
      <sheetName val="Кислород"/>
      <sheetName val="ВОС"/>
      <sheetName val="ГНС"/>
      <sheetName val="Падь"/>
      <sheetName val="ОБВ-1"/>
      <sheetName val="ОБВ-2"/>
    </sheetNames>
    <sheetDataSet>
      <sheetData sheetId="0">
        <row r="13">
          <cell r="C13">
            <v>0.71519999998417916</v>
          </cell>
          <cell r="D13">
            <v>0.67439999999987776</v>
          </cell>
          <cell r="E13">
            <v>102.18</v>
          </cell>
          <cell r="F13">
            <v>6.28</v>
          </cell>
          <cell r="G13">
            <v>0.4511999999958789</v>
          </cell>
          <cell r="H13">
            <v>0.45120000000133587</v>
          </cell>
          <cell r="I13">
            <v>54.21</v>
          </cell>
          <cell r="J13">
            <v>6.32</v>
          </cell>
          <cell r="K13">
            <v>1.3999999999941793E-3</v>
          </cell>
          <cell r="L13">
            <v>0</v>
          </cell>
        </row>
        <row r="14">
          <cell r="C14">
            <v>0.73920000001089647</v>
          </cell>
          <cell r="D14">
            <v>0.71280000000115251</v>
          </cell>
          <cell r="E14">
            <v>85.5</v>
          </cell>
          <cell r="F14">
            <v>6.29</v>
          </cell>
          <cell r="G14">
            <v>0.40319999999701395</v>
          </cell>
          <cell r="H14">
            <v>0.41280000000006112</v>
          </cell>
          <cell r="I14">
            <v>63.56</v>
          </cell>
          <cell r="J14">
            <v>6.32</v>
          </cell>
          <cell r="K14">
            <v>1.4160000000265427E-3</v>
          </cell>
          <cell r="L14">
            <v>0</v>
          </cell>
        </row>
        <row r="15">
          <cell r="C15">
            <v>0.71759999998903368</v>
          </cell>
          <cell r="D15">
            <v>0.68640000000232249</v>
          </cell>
          <cell r="E15">
            <v>87.13</v>
          </cell>
          <cell r="F15">
            <v>6.29</v>
          </cell>
          <cell r="G15">
            <v>0.43200000000069849</v>
          </cell>
          <cell r="H15">
            <v>0.41759999999885622</v>
          </cell>
          <cell r="I15">
            <v>63.55</v>
          </cell>
          <cell r="J15">
            <v>6.33</v>
          </cell>
          <cell r="K15">
            <v>1.5039999999862631E-3</v>
          </cell>
          <cell r="L15">
            <v>0</v>
          </cell>
        </row>
        <row r="16">
          <cell r="C16">
            <v>0.79200000000855653</v>
          </cell>
          <cell r="D16">
            <v>0.74879999999757274</v>
          </cell>
          <cell r="E16">
            <v>114.78</v>
          </cell>
          <cell r="F16">
            <v>6.27</v>
          </cell>
          <cell r="G16">
            <v>0.48960000000806758</v>
          </cell>
          <cell r="H16">
            <v>0.40560000000186847</v>
          </cell>
          <cell r="I16">
            <v>51.97</v>
          </cell>
          <cell r="J16">
            <v>6.32</v>
          </cell>
          <cell r="K16">
            <v>1.4400000000023283E-3</v>
          </cell>
          <cell r="L16">
            <v>0</v>
          </cell>
        </row>
        <row r="17">
          <cell r="C17">
            <v>0.91679999999905704</v>
          </cell>
          <cell r="D17">
            <v>0.81600000000253203</v>
          </cell>
          <cell r="E17">
            <v>116.81</v>
          </cell>
          <cell r="F17">
            <v>6.23</v>
          </cell>
          <cell r="G17">
            <v>0.4703999999910593</v>
          </cell>
          <cell r="H17">
            <v>0.36959999999999127</v>
          </cell>
          <cell r="I17">
            <v>54.01</v>
          </cell>
          <cell r="J17">
            <v>6.3</v>
          </cell>
          <cell r="K17">
            <v>1.5520000000833535E-3</v>
          </cell>
          <cell r="L17">
            <v>0</v>
          </cell>
        </row>
        <row r="18">
          <cell r="C18">
            <v>1.0223999999943771</v>
          </cell>
          <cell r="D18">
            <v>0.97200000000157161</v>
          </cell>
          <cell r="E18">
            <v>130.96</v>
          </cell>
          <cell r="F18">
            <v>6.12</v>
          </cell>
          <cell r="G18">
            <v>0.55440000000817236</v>
          </cell>
          <cell r="H18">
            <v>0.42959999999584397</v>
          </cell>
          <cell r="I18">
            <v>66.08</v>
          </cell>
          <cell r="J18">
            <v>6.25</v>
          </cell>
          <cell r="K18">
            <v>1.4879999999538995E-3</v>
          </cell>
          <cell r="L18">
            <v>0</v>
          </cell>
        </row>
        <row r="19">
          <cell r="C19">
            <v>1.1327999999994063</v>
          </cell>
          <cell r="D19">
            <v>1.0320000000028813</v>
          </cell>
          <cell r="E19">
            <v>135.03</v>
          </cell>
          <cell r="F19">
            <v>6.1</v>
          </cell>
          <cell r="G19">
            <v>0.59519999999247375</v>
          </cell>
          <cell r="H19">
            <v>0.47760000000016589</v>
          </cell>
          <cell r="I19">
            <v>71.739999999999995</v>
          </cell>
          <cell r="J19">
            <v>6.23</v>
          </cell>
          <cell r="K19">
            <v>1.6800000000512228E-3</v>
          </cell>
          <cell r="L19">
            <v>0</v>
          </cell>
        </row>
        <row r="20">
          <cell r="C20">
            <v>1.2264000000141095</v>
          </cell>
          <cell r="D20">
            <v>1.1039999999957217</v>
          </cell>
          <cell r="E20">
            <v>164.69</v>
          </cell>
          <cell r="F20">
            <v>6.1</v>
          </cell>
          <cell r="G20">
            <v>0.67200000000593718</v>
          </cell>
          <cell r="H20">
            <v>0.55920000000151049</v>
          </cell>
          <cell r="I20">
            <v>96.22</v>
          </cell>
          <cell r="J20">
            <v>6.21</v>
          </cell>
          <cell r="K20">
            <v>1.7759999999543653E-3</v>
          </cell>
          <cell r="L20">
            <v>4.7999999987951012E-5</v>
          </cell>
        </row>
        <row r="21">
          <cell r="C21">
            <v>1.2263999999922817</v>
          </cell>
          <cell r="D21">
            <v>1.1136000000042259</v>
          </cell>
          <cell r="E21">
            <v>138.41</v>
          </cell>
          <cell r="F21">
            <v>6.15</v>
          </cell>
          <cell r="G21">
            <v>0.71039999999629799</v>
          </cell>
          <cell r="H21">
            <v>0.58320000000094296</v>
          </cell>
          <cell r="I21">
            <v>71.099999999999994</v>
          </cell>
          <cell r="J21">
            <v>6.24</v>
          </cell>
          <cell r="K21">
            <v>1.7359999999462161E-3</v>
          </cell>
          <cell r="L21">
            <v>4.000000000814907E-5</v>
          </cell>
        </row>
        <row r="22">
          <cell r="C22">
            <v>1.1063999999896623</v>
          </cell>
          <cell r="D22">
            <v>0.93599999999423744</v>
          </cell>
          <cell r="E22">
            <v>127.78</v>
          </cell>
          <cell r="F22">
            <v>6.15</v>
          </cell>
          <cell r="G22">
            <v>0.52560000000448781</v>
          </cell>
          <cell r="H22">
            <v>0.36720000000059372</v>
          </cell>
          <cell r="I22">
            <v>70.03</v>
          </cell>
          <cell r="J22">
            <v>6.24</v>
          </cell>
          <cell r="K22">
            <v>1.7600000000675209E-3</v>
          </cell>
          <cell r="L22">
            <v>2.3999999993975506E-5</v>
          </cell>
        </row>
        <row r="23">
          <cell r="C23">
            <v>1.3919999999998254</v>
          </cell>
          <cell r="D23">
            <v>1.2096000000019558</v>
          </cell>
          <cell r="E23">
            <v>177.54</v>
          </cell>
          <cell r="F23">
            <v>6.07</v>
          </cell>
          <cell r="G23">
            <v>0.58559999999488355</v>
          </cell>
          <cell r="H23">
            <v>0.46799999999711872</v>
          </cell>
          <cell r="I23">
            <v>74.2</v>
          </cell>
          <cell r="J23">
            <v>6.21</v>
          </cell>
          <cell r="K23">
            <v>1.6399999998975546E-3</v>
          </cell>
          <cell r="L23">
            <v>7.9999999979918353E-6</v>
          </cell>
        </row>
        <row r="24">
          <cell r="C24">
            <v>1.4088000000119791</v>
          </cell>
          <cell r="D24">
            <v>1.2528000000020256</v>
          </cell>
          <cell r="E24">
            <v>137.35</v>
          </cell>
          <cell r="F24">
            <v>6.1</v>
          </cell>
          <cell r="G24">
            <v>0.69120000000111759</v>
          </cell>
          <cell r="H24">
            <v>0.55200000000331784</v>
          </cell>
          <cell r="I24">
            <v>77.17</v>
          </cell>
          <cell r="J24">
            <v>6.23</v>
          </cell>
          <cell r="K24">
            <v>1.880000000091968E-3</v>
          </cell>
          <cell r="L24">
            <v>3.2000000010157238E-5</v>
          </cell>
        </row>
        <row r="25">
          <cell r="C25">
            <v>1.1159999999872525</v>
          </cell>
          <cell r="D25">
            <v>1.0823999999956868</v>
          </cell>
          <cell r="E25">
            <v>160.47</v>
          </cell>
          <cell r="F25">
            <v>6.1</v>
          </cell>
          <cell r="G25">
            <v>0.66000000000349246</v>
          </cell>
          <cell r="H25">
            <v>0.53039999999782594</v>
          </cell>
          <cell r="I25">
            <v>73.55</v>
          </cell>
          <cell r="J25">
            <v>6.23</v>
          </cell>
          <cell r="K25">
            <v>1.9280000000435394E-3</v>
          </cell>
          <cell r="L25">
            <v>3.999999998995918E-5</v>
          </cell>
        </row>
        <row r="26">
          <cell r="C26">
            <v>1.1472000000067055</v>
          </cell>
          <cell r="D26">
            <v>1.1327999999994063</v>
          </cell>
          <cell r="E26">
            <v>135.71</v>
          </cell>
          <cell r="F26">
            <v>6.15</v>
          </cell>
          <cell r="G26">
            <v>0.60959999999977299</v>
          </cell>
          <cell r="H26">
            <v>0.48720000000321306</v>
          </cell>
          <cell r="I26">
            <v>67.819999999999993</v>
          </cell>
          <cell r="J26">
            <v>6.25</v>
          </cell>
          <cell r="K26">
            <v>2.0159999998577405E-3</v>
          </cell>
          <cell r="L26">
            <v>7.999999999810825E-5</v>
          </cell>
        </row>
        <row r="27">
          <cell r="C27">
            <v>0.98640000000887085</v>
          </cell>
          <cell r="D27">
            <v>0.94319999999788706</v>
          </cell>
          <cell r="E27">
            <v>129.97</v>
          </cell>
          <cell r="F27">
            <v>6.16</v>
          </cell>
          <cell r="G27">
            <v>0.59039999999367865</v>
          </cell>
          <cell r="H27">
            <v>0.47519999999531137</v>
          </cell>
          <cell r="I27">
            <v>70.05</v>
          </cell>
          <cell r="J27">
            <v>6.25</v>
          </cell>
          <cell r="K27">
            <v>1.5920000000915024E-3</v>
          </cell>
          <cell r="L27">
            <v>0</v>
          </cell>
        </row>
        <row r="28">
          <cell r="C28">
            <v>0.89039999998931307</v>
          </cell>
          <cell r="D28">
            <v>0.84480000000621658</v>
          </cell>
          <cell r="E28">
            <v>107.43</v>
          </cell>
          <cell r="F28">
            <v>6.17</v>
          </cell>
          <cell r="G28">
            <v>0.57840000000214786</v>
          </cell>
          <cell r="H28">
            <v>0.38400000000183354</v>
          </cell>
          <cell r="I28">
            <v>63.17</v>
          </cell>
          <cell r="J28">
            <v>6.25</v>
          </cell>
          <cell r="K28">
            <v>1.655999999929918E-3</v>
          </cell>
          <cell r="L28">
            <v>0</v>
          </cell>
        </row>
        <row r="29">
          <cell r="C29">
            <v>0.77760000000125729</v>
          </cell>
          <cell r="D29">
            <v>0.7247999999926833</v>
          </cell>
          <cell r="E29">
            <v>96.13</v>
          </cell>
          <cell r="F29">
            <v>6.23</v>
          </cell>
          <cell r="G29">
            <v>0.54240000000572763</v>
          </cell>
          <cell r="H29">
            <v>0.3047999999998865</v>
          </cell>
          <cell r="I29">
            <v>53.41</v>
          </cell>
          <cell r="J29">
            <v>6.27</v>
          </cell>
          <cell r="K29">
            <v>1.4160000000265427E-3</v>
          </cell>
          <cell r="L29">
            <v>0</v>
          </cell>
        </row>
        <row r="30">
          <cell r="C30">
            <v>0.73920000001089647</v>
          </cell>
          <cell r="D30">
            <v>0.74160000000483706</v>
          </cell>
          <cell r="E30">
            <v>98.03</v>
          </cell>
          <cell r="F30">
            <v>6.23</v>
          </cell>
          <cell r="G30">
            <v>0.51359999999112915</v>
          </cell>
          <cell r="H30">
            <v>0.29280000000289874</v>
          </cell>
          <cell r="I30">
            <v>54.2</v>
          </cell>
          <cell r="J30">
            <v>6.26</v>
          </cell>
          <cell r="K30">
            <v>1.5520000000833535E-3</v>
          </cell>
          <cell r="L30">
            <v>0</v>
          </cell>
        </row>
        <row r="31">
          <cell r="C31">
            <v>0.79199999998672865</v>
          </cell>
          <cell r="D31">
            <v>0.77760000000125729</v>
          </cell>
          <cell r="E31">
            <v>109.85</v>
          </cell>
          <cell r="F31">
            <v>6.23</v>
          </cell>
          <cell r="G31">
            <v>0.54479999999966822</v>
          </cell>
          <cell r="H31">
            <v>0.29519999999683932</v>
          </cell>
          <cell r="I31">
            <v>60.53</v>
          </cell>
          <cell r="J31">
            <v>6.26</v>
          </cell>
          <cell r="K31">
            <v>1.4959999998973217E-3</v>
          </cell>
          <cell r="L31">
            <v>0</v>
          </cell>
        </row>
        <row r="32">
          <cell r="C32">
            <v>0.84960000001592562</v>
          </cell>
          <cell r="D32">
            <v>0.81839999999647262</v>
          </cell>
          <cell r="E32">
            <v>104.8</v>
          </cell>
          <cell r="F32">
            <v>6.26</v>
          </cell>
          <cell r="G32">
            <v>0.59040000000459258</v>
          </cell>
          <cell r="H32">
            <v>0.31920000000172877</v>
          </cell>
          <cell r="I32">
            <v>64.180000000000007</v>
          </cell>
          <cell r="J32">
            <v>6.27</v>
          </cell>
          <cell r="K32">
            <v>1.5039999999862631E-3</v>
          </cell>
          <cell r="L32">
            <v>0</v>
          </cell>
        </row>
        <row r="33">
          <cell r="C33">
            <v>0.79439999999158317</v>
          </cell>
          <cell r="D33">
            <v>0.79680000000735163</v>
          </cell>
          <cell r="E33">
            <v>97.9</v>
          </cell>
          <cell r="F33">
            <v>6.3</v>
          </cell>
          <cell r="G33">
            <v>0.55919999999605352</v>
          </cell>
          <cell r="H33">
            <v>0.35759999999754655</v>
          </cell>
          <cell r="I33">
            <v>70.239999999999995</v>
          </cell>
          <cell r="J33">
            <v>6.29</v>
          </cell>
          <cell r="K33">
            <v>1.576000000059139E-3</v>
          </cell>
          <cell r="L33">
            <v>0</v>
          </cell>
        </row>
        <row r="34">
          <cell r="C34">
            <v>0.75600000000122236</v>
          </cell>
          <cell r="D34">
            <v>0.71759999999994761</v>
          </cell>
          <cell r="E34">
            <v>89.35</v>
          </cell>
          <cell r="F34">
            <v>6.32</v>
          </cell>
          <cell r="G34">
            <v>0.49920000000565778</v>
          </cell>
          <cell r="H34">
            <v>0.38160000000243599</v>
          </cell>
          <cell r="I34">
            <v>57.49</v>
          </cell>
          <cell r="J34">
            <v>6.3</v>
          </cell>
          <cell r="K34">
            <v>1.4320000000589061E-3</v>
          </cell>
          <cell r="L34">
            <v>0</v>
          </cell>
        </row>
        <row r="35">
          <cell r="C35">
            <v>0.78719999999884749</v>
          </cell>
          <cell r="D35">
            <v>0.72719999999753782</v>
          </cell>
          <cell r="E35">
            <v>110.08</v>
          </cell>
          <cell r="F35">
            <v>6.35</v>
          </cell>
          <cell r="G35">
            <v>0.43200000000069849</v>
          </cell>
          <cell r="H35">
            <v>0.38159999999697902</v>
          </cell>
          <cell r="I35">
            <v>51.82</v>
          </cell>
          <cell r="J35">
            <v>6.33</v>
          </cell>
          <cell r="K35">
            <v>1.4319999999133871E-3</v>
          </cell>
          <cell r="L35">
            <v>0</v>
          </cell>
        </row>
        <row r="36">
          <cell r="C36">
            <v>0.8568000000086613</v>
          </cell>
          <cell r="D36">
            <v>0.82080000000132713</v>
          </cell>
          <cell r="E36">
            <v>100.45</v>
          </cell>
          <cell r="F36">
            <v>6.36</v>
          </cell>
          <cell r="G36">
            <v>0.40560000000186847</v>
          </cell>
          <cell r="H36">
            <v>0.38160000000243599</v>
          </cell>
          <cell r="I36">
            <v>46.16</v>
          </cell>
          <cell r="J36">
            <v>6.34</v>
          </cell>
          <cell r="K36">
            <v>1.4320000000589061E-3</v>
          </cell>
          <cell r="L36">
            <v>7.9999999979918353E-6</v>
          </cell>
        </row>
      </sheetData>
      <sheetData sheetId="1">
        <row r="13">
          <cell r="C13">
            <v>6.6719999999622814</v>
          </cell>
          <cell r="D13">
            <v>3.8099999999849388</v>
          </cell>
          <cell r="E13">
            <v>390.98</v>
          </cell>
          <cell r="F13">
            <v>10.65</v>
          </cell>
          <cell r="G13">
            <v>3.5729999999966822</v>
          </cell>
          <cell r="H13">
            <v>1.7580000000089058</v>
          </cell>
          <cell r="I13">
            <v>202.44</v>
          </cell>
          <cell r="J13">
            <v>10.72</v>
          </cell>
          <cell r="K13">
            <v>0</v>
          </cell>
          <cell r="L13">
            <v>0.67200000000593718</v>
          </cell>
          <cell r="M13">
            <v>106.03</v>
          </cell>
          <cell r="N13">
            <v>6.4</v>
          </cell>
          <cell r="O13">
            <v>0</v>
          </cell>
          <cell r="P13">
            <v>0.91679999999905704</v>
          </cell>
          <cell r="Q13">
            <v>194.36</v>
          </cell>
          <cell r="R13">
            <v>6.44</v>
          </cell>
        </row>
        <row r="14">
          <cell r="C14">
            <v>6.1320000000705477</v>
          </cell>
          <cell r="D14">
            <v>3.6360000000149739</v>
          </cell>
          <cell r="E14">
            <v>358.01</v>
          </cell>
          <cell r="F14">
            <v>10.66</v>
          </cell>
          <cell r="G14">
            <v>3.3329999999477877</v>
          </cell>
          <cell r="H14">
            <v>1.694999999990614</v>
          </cell>
          <cell r="I14">
            <v>206.86</v>
          </cell>
          <cell r="J14">
            <v>10.72</v>
          </cell>
          <cell r="K14">
            <v>0</v>
          </cell>
          <cell r="L14">
            <v>0.66239999999743304</v>
          </cell>
          <cell r="M14">
            <v>108.76</v>
          </cell>
          <cell r="N14">
            <v>6.41</v>
          </cell>
          <cell r="O14">
            <v>0</v>
          </cell>
          <cell r="P14">
            <v>0.92639999999664724</v>
          </cell>
          <cell r="Q14">
            <v>221.69</v>
          </cell>
          <cell r="R14">
            <v>6.45</v>
          </cell>
        </row>
        <row r="15">
          <cell r="C15">
            <v>6.284999999916181</v>
          </cell>
          <cell r="D15">
            <v>3.6329999999816209</v>
          </cell>
          <cell r="E15">
            <v>515.95000000000005</v>
          </cell>
          <cell r="F15">
            <v>10.64</v>
          </cell>
          <cell r="G15">
            <v>3.4829999999783468</v>
          </cell>
          <cell r="H15">
            <v>1.6740000000027067</v>
          </cell>
          <cell r="I15">
            <v>218.79</v>
          </cell>
          <cell r="J15">
            <v>10.72</v>
          </cell>
          <cell r="K15">
            <v>0</v>
          </cell>
          <cell r="L15">
            <v>0.65279999999984284</v>
          </cell>
          <cell r="M15">
            <v>109.41</v>
          </cell>
          <cell r="N15">
            <v>6.4</v>
          </cell>
          <cell r="O15">
            <v>0</v>
          </cell>
          <cell r="P15">
            <v>0.88080000001355074</v>
          </cell>
          <cell r="Q15">
            <v>193.13</v>
          </cell>
          <cell r="R15">
            <v>6.44</v>
          </cell>
        </row>
        <row r="16">
          <cell r="C16">
            <v>7.0170000000871369</v>
          </cell>
          <cell r="D16">
            <v>3.6300000000028376</v>
          </cell>
          <cell r="E16">
            <v>408.74</v>
          </cell>
          <cell r="F16">
            <v>10.63</v>
          </cell>
          <cell r="G16">
            <v>3.852000000042608</v>
          </cell>
          <cell r="H16">
            <v>1.6799999999875581</v>
          </cell>
          <cell r="I16">
            <v>239.15</v>
          </cell>
          <cell r="J16">
            <v>10.69</v>
          </cell>
          <cell r="K16">
            <v>0</v>
          </cell>
          <cell r="L16">
            <v>0.64559999999619322</v>
          </cell>
          <cell r="M16">
            <v>108.5</v>
          </cell>
          <cell r="N16">
            <v>6.39</v>
          </cell>
          <cell r="O16">
            <v>0</v>
          </cell>
          <cell r="P16">
            <v>0.94079999998211861</v>
          </cell>
          <cell r="Q16">
            <v>163.47999999999999</v>
          </cell>
          <cell r="R16">
            <v>6.42</v>
          </cell>
        </row>
        <row r="17">
          <cell r="C17">
            <v>7.2719999999753782</v>
          </cell>
          <cell r="D17">
            <v>3.7410000000090804</v>
          </cell>
          <cell r="E17">
            <v>433.1</v>
          </cell>
          <cell r="F17">
            <v>10.56</v>
          </cell>
          <cell r="G17">
            <v>4.2720000000190339</v>
          </cell>
          <cell r="H17">
            <v>1.728000000002794</v>
          </cell>
          <cell r="I17">
            <v>281.58</v>
          </cell>
          <cell r="J17">
            <v>10.62</v>
          </cell>
          <cell r="K17">
            <v>0</v>
          </cell>
          <cell r="L17">
            <v>0.70800000000235741</v>
          </cell>
          <cell r="M17">
            <v>95.97</v>
          </cell>
          <cell r="N17">
            <v>6.33</v>
          </cell>
          <cell r="O17">
            <v>0</v>
          </cell>
          <cell r="P17">
            <v>1.0584000000017113</v>
          </cell>
          <cell r="Q17">
            <v>159.72999999999999</v>
          </cell>
          <cell r="R17">
            <v>6.37</v>
          </cell>
        </row>
        <row r="18">
          <cell r="C18">
            <v>7.7129999999669963</v>
          </cell>
          <cell r="D18">
            <v>4.2179999999916618</v>
          </cell>
          <cell r="E18">
            <v>502.24</v>
          </cell>
          <cell r="F18">
            <v>10.44</v>
          </cell>
          <cell r="G18">
            <v>5.4899999999179272</v>
          </cell>
          <cell r="H18">
            <v>2.2800000000006548</v>
          </cell>
          <cell r="I18">
            <v>351.43</v>
          </cell>
          <cell r="J18">
            <v>10.5</v>
          </cell>
          <cell r="K18">
            <v>0.13200000000506407</v>
          </cell>
          <cell r="L18">
            <v>1.3176000000021304</v>
          </cell>
          <cell r="M18">
            <v>128.27000000000001</v>
          </cell>
          <cell r="N18">
            <v>6.27</v>
          </cell>
          <cell r="O18">
            <v>0</v>
          </cell>
          <cell r="P18">
            <v>1.7856000000101631</v>
          </cell>
          <cell r="Q18">
            <v>186.26</v>
          </cell>
          <cell r="R18">
            <v>6.29</v>
          </cell>
        </row>
        <row r="19">
          <cell r="C19">
            <v>8.3490000000529108</v>
          </cell>
          <cell r="D19">
            <v>4.4759999999951106</v>
          </cell>
          <cell r="E19">
            <v>658.31</v>
          </cell>
          <cell r="F19">
            <v>10.39</v>
          </cell>
          <cell r="G19">
            <v>5.9370000000853906</v>
          </cell>
          <cell r="H19">
            <v>2.529000000013184</v>
          </cell>
          <cell r="I19">
            <v>365.49</v>
          </cell>
          <cell r="J19">
            <v>10.47</v>
          </cell>
          <cell r="K19">
            <v>0.49439999999594875</v>
          </cell>
          <cell r="L19">
            <v>1.4063999999962107</v>
          </cell>
          <cell r="M19">
            <v>135.94999999999999</v>
          </cell>
          <cell r="N19">
            <v>6.24</v>
          </cell>
          <cell r="O19">
            <v>0</v>
          </cell>
          <cell r="P19">
            <v>1.8167999999859603</v>
          </cell>
          <cell r="Q19">
            <v>167.63</v>
          </cell>
          <cell r="R19">
            <v>6.28</v>
          </cell>
        </row>
        <row r="20">
          <cell r="C20">
            <v>9.375</v>
          </cell>
          <cell r="D20">
            <v>4.5989999999983411</v>
          </cell>
          <cell r="E20">
            <v>606.41</v>
          </cell>
          <cell r="F20">
            <v>10.38</v>
          </cell>
          <cell r="G20">
            <v>6.2069999999221181</v>
          </cell>
          <cell r="H20">
            <v>2.5380000000041036</v>
          </cell>
          <cell r="I20">
            <v>362.7</v>
          </cell>
          <cell r="J20">
            <v>10.46</v>
          </cell>
          <cell r="K20">
            <v>0.72480000000359723</v>
          </cell>
          <cell r="L20">
            <v>1.4592000000047847</v>
          </cell>
          <cell r="M20">
            <v>169.94</v>
          </cell>
          <cell r="N20">
            <v>6.22</v>
          </cell>
          <cell r="O20">
            <v>0</v>
          </cell>
          <cell r="P20">
            <v>1.7640000000101281</v>
          </cell>
          <cell r="Q20">
            <v>174.27</v>
          </cell>
          <cell r="R20">
            <v>6.28</v>
          </cell>
        </row>
        <row r="21">
          <cell r="C21">
            <v>8.6279999999896972</v>
          </cell>
          <cell r="D21">
            <v>4.5120000000133587</v>
          </cell>
          <cell r="E21">
            <v>667.84</v>
          </cell>
          <cell r="F21">
            <v>10.41</v>
          </cell>
          <cell r="G21">
            <v>6.1950000000069849</v>
          </cell>
          <cell r="H21">
            <v>2.5529999999798747</v>
          </cell>
          <cell r="I21">
            <v>374.32</v>
          </cell>
          <cell r="J21">
            <v>10.49</v>
          </cell>
          <cell r="K21">
            <v>0.64559999999619322</v>
          </cell>
          <cell r="L21">
            <v>1.4567999999999302</v>
          </cell>
          <cell r="M21">
            <v>139.6</v>
          </cell>
          <cell r="N21">
            <v>6.25</v>
          </cell>
          <cell r="O21">
            <v>0</v>
          </cell>
          <cell r="P21">
            <v>1.627199999995355</v>
          </cell>
          <cell r="Q21">
            <v>180.39</v>
          </cell>
          <cell r="R21">
            <v>6.29</v>
          </cell>
        </row>
        <row r="22">
          <cell r="C22">
            <v>8.4659999999348656</v>
          </cell>
          <cell r="D22">
            <v>4.1730000000097789</v>
          </cell>
          <cell r="E22">
            <v>505.31</v>
          </cell>
          <cell r="F22">
            <v>10.41</v>
          </cell>
          <cell r="G22">
            <v>6.0540000000764849</v>
          </cell>
          <cell r="H22">
            <v>2.3400000000128784</v>
          </cell>
          <cell r="I22">
            <v>363.61</v>
          </cell>
          <cell r="J22">
            <v>10.47</v>
          </cell>
          <cell r="K22">
            <v>0.57840000000214786</v>
          </cell>
          <cell r="L22">
            <v>1.4424000000035448</v>
          </cell>
          <cell r="M22">
            <v>159.54</v>
          </cell>
          <cell r="N22">
            <v>6.25</v>
          </cell>
          <cell r="O22">
            <v>0</v>
          </cell>
          <cell r="P22">
            <v>1.8360000000029686</v>
          </cell>
          <cell r="Q22">
            <v>189.02</v>
          </cell>
          <cell r="R22">
            <v>6.27</v>
          </cell>
        </row>
        <row r="23">
          <cell r="C23">
            <v>8.9610000000902801</v>
          </cell>
          <cell r="D23">
            <v>4.6079999999892607</v>
          </cell>
          <cell r="E23">
            <v>540.78</v>
          </cell>
          <cell r="F23">
            <v>10.37</v>
          </cell>
          <cell r="G23">
            <v>6.1589999999341671</v>
          </cell>
          <cell r="H23">
            <v>2.5469999999950232</v>
          </cell>
          <cell r="I23">
            <v>363.96</v>
          </cell>
          <cell r="J23">
            <v>10.45</v>
          </cell>
          <cell r="K23">
            <v>0.64079999999739812</v>
          </cell>
          <cell r="L23">
            <v>1.6151999999929103</v>
          </cell>
          <cell r="M23">
            <v>150.57</v>
          </cell>
          <cell r="N23">
            <v>6.22</v>
          </cell>
          <cell r="O23">
            <v>0</v>
          </cell>
          <cell r="P23">
            <v>1.9464000000079977</v>
          </cell>
          <cell r="Q23">
            <v>188.37</v>
          </cell>
          <cell r="R23">
            <v>6.26</v>
          </cell>
        </row>
        <row r="24">
          <cell r="C24">
            <v>8.9879999999538995</v>
          </cell>
          <cell r="D24">
            <v>4.6830000000045402</v>
          </cell>
          <cell r="E24">
            <v>509.59</v>
          </cell>
          <cell r="F24">
            <v>10.4</v>
          </cell>
          <cell r="G24">
            <v>6.0269999999945867</v>
          </cell>
          <cell r="H24">
            <v>2.5440000000162399</v>
          </cell>
          <cell r="I24">
            <v>351.39</v>
          </cell>
          <cell r="J24">
            <v>10.47</v>
          </cell>
          <cell r="K24">
            <v>0.60720000000583241</v>
          </cell>
          <cell r="L24">
            <v>1.5432000000000698</v>
          </cell>
          <cell r="M24">
            <v>150.06</v>
          </cell>
          <cell r="N24">
            <v>6.24</v>
          </cell>
          <cell r="O24">
            <v>0</v>
          </cell>
          <cell r="P24">
            <v>1.7879999999931897</v>
          </cell>
          <cell r="Q24">
            <v>190.71</v>
          </cell>
          <cell r="R24">
            <v>6.27</v>
          </cell>
        </row>
        <row r="25">
          <cell r="C25">
            <v>8.4779999999591382</v>
          </cell>
          <cell r="D25">
            <v>4.5179999999982101</v>
          </cell>
          <cell r="E25">
            <v>514.99</v>
          </cell>
          <cell r="F25">
            <v>10.41</v>
          </cell>
          <cell r="G25">
            <v>6.0810000000492437</v>
          </cell>
          <cell r="H25">
            <v>2.606999999979962</v>
          </cell>
          <cell r="I25">
            <v>366.57</v>
          </cell>
          <cell r="J25">
            <v>10.48</v>
          </cell>
          <cell r="K25">
            <v>0.5375999999960186</v>
          </cell>
          <cell r="L25">
            <v>1.4640000000035798</v>
          </cell>
          <cell r="M25">
            <v>146.19999999999999</v>
          </cell>
          <cell r="N25">
            <v>6.24</v>
          </cell>
          <cell r="O25">
            <v>0</v>
          </cell>
          <cell r="P25">
            <v>1.7400000000052387</v>
          </cell>
          <cell r="Q25">
            <v>186.39</v>
          </cell>
          <cell r="R25">
            <v>6.28</v>
          </cell>
        </row>
        <row r="26">
          <cell r="C26">
            <v>8.3130000000892323</v>
          </cell>
          <cell r="D26">
            <v>4.4879999999920983</v>
          </cell>
          <cell r="E26">
            <v>495.84</v>
          </cell>
          <cell r="F26">
            <v>10.46</v>
          </cell>
          <cell r="G26">
            <v>6.0929999999643769</v>
          </cell>
          <cell r="H26">
            <v>2.5739999999950669</v>
          </cell>
          <cell r="I26">
            <v>354.05</v>
          </cell>
          <cell r="J26">
            <v>10.53</v>
          </cell>
          <cell r="K26">
            <v>0.30960000000413856</v>
          </cell>
          <cell r="L26">
            <v>1.3440000000009604</v>
          </cell>
          <cell r="M26">
            <v>114.66</v>
          </cell>
          <cell r="N26">
            <v>6.28</v>
          </cell>
          <cell r="O26">
            <v>0</v>
          </cell>
          <cell r="P26">
            <v>1.5672000000049593</v>
          </cell>
          <cell r="Q26">
            <v>168.8</v>
          </cell>
          <cell r="R26">
            <v>6.31</v>
          </cell>
        </row>
        <row r="27">
          <cell r="C27">
            <v>7.4069999999483116</v>
          </cell>
          <cell r="D27">
            <v>4.0230000000065047</v>
          </cell>
          <cell r="E27">
            <v>470.22</v>
          </cell>
          <cell r="F27">
            <v>10.49</v>
          </cell>
          <cell r="G27">
            <v>5.7509999999820138</v>
          </cell>
          <cell r="H27">
            <v>2.3250000000098225</v>
          </cell>
          <cell r="I27">
            <v>328.52</v>
          </cell>
          <cell r="J27">
            <v>10.55</v>
          </cell>
          <cell r="K27">
            <v>5.7599999996455153E-2</v>
          </cell>
          <cell r="L27">
            <v>1.1016000000017812</v>
          </cell>
          <cell r="M27">
            <v>87.42</v>
          </cell>
          <cell r="N27">
            <v>6.3</v>
          </cell>
          <cell r="O27">
            <v>0</v>
          </cell>
          <cell r="P27">
            <v>1.2695999999923515</v>
          </cell>
          <cell r="Q27">
            <v>180.53</v>
          </cell>
          <cell r="R27">
            <v>6.34</v>
          </cell>
        </row>
        <row r="28">
          <cell r="C28">
            <v>7.0140000000537839</v>
          </cell>
          <cell r="D28">
            <v>3.668999999999869</v>
          </cell>
          <cell r="E28">
            <v>397.68</v>
          </cell>
          <cell r="F28">
            <v>10.51</v>
          </cell>
          <cell r="G28">
            <v>5.628000000033353</v>
          </cell>
          <cell r="H28">
            <v>2.2710000000097352</v>
          </cell>
          <cell r="I28">
            <v>327.01</v>
          </cell>
          <cell r="J28">
            <v>10.55</v>
          </cell>
          <cell r="K28">
            <v>0</v>
          </cell>
          <cell r="L28">
            <v>0.87599999999292777</v>
          </cell>
          <cell r="M28">
            <v>95.71</v>
          </cell>
          <cell r="N28">
            <v>6.31</v>
          </cell>
          <cell r="O28">
            <v>0</v>
          </cell>
          <cell r="P28">
            <v>1.0247999999992317</v>
          </cell>
          <cell r="Q28">
            <v>178.05</v>
          </cell>
          <cell r="R28">
            <v>6.34</v>
          </cell>
        </row>
        <row r="29">
          <cell r="C29">
            <v>6.7499999999563443</v>
          </cell>
          <cell r="D29">
            <v>3.5459999999966385</v>
          </cell>
          <cell r="E29">
            <v>379.39</v>
          </cell>
          <cell r="F29">
            <v>10.54</v>
          </cell>
          <cell r="G29">
            <v>5.42699999998149</v>
          </cell>
          <cell r="H29">
            <v>2.1569999999974243</v>
          </cell>
          <cell r="I29">
            <v>318.93</v>
          </cell>
          <cell r="J29">
            <v>10.57</v>
          </cell>
          <cell r="K29">
            <v>0</v>
          </cell>
          <cell r="L29">
            <v>0.71280000000115251</v>
          </cell>
          <cell r="M29">
            <v>99.68</v>
          </cell>
          <cell r="N29">
            <v>6.33</v>
          </cell>
          <cell r="O29">
            <v>0</v>
          </cell>
          <cell r="P29">
            <v>1.0007999999943422</v>
          </cell>
          <cell r="Q29">
            <v>188.05</v>
          </cell>
          <cell r="R29">
            <v>6.35</v>
          </cell>
        </row>
        <row r="30">
          <cell r="C30">
            <v>6.3720000000103028</v>
          </cell>
          <cell r="D30">
            <v>3.3900000000085129</v>
          </cell>
          <cell r="E30">
            <v>394.74</v>
          </cell>
          <cell r="F30">
            <v>10.53</v>
          </cell>
          <cell r="G30">
            <v>5.0760000000082073</v>
          </cell>
          <cell r="H30">
            <v>2.0130000000062864</v>
          </cell>
          <cell r="I30">
            <v>295.77999999999997</v>
          </cell>
          <cell r="J30">
            <v>10.57</v>
          </cell>
          <cell r="K30">
            <v>0</v>
          </cell>
          <cell r="L30">
            <v>0.71759999999994761</v>
          </cell>
          <cell r="M30">
            <v>84.94</v>
          </cell>
          <cell r="N30">
            <v>6.32</v>
          </cell>
          <cell r="O30">
            <v>0</v>
          </cell>
          <cell r="P30">
            <v>0.87359999999898719</v>
          </cell>
          <cell r="Q30">
            <v>200.18</v>
          </cell>
          <cell r="R30">
            <v>6.35</v>
          </cell>
        </row>
        <row r="31">
          <cell r="C31">
            <v>6.7229999999835854</v>
          </cell>
          <cell r="D31">
            <v>3.4169999999812717</v>
          </cell>
          <cell r="E31">
            <v>454.97</v>
          </cell>
          <cell r="F31">
            <v>10.52</v>
          </cell>
          <cell r="G31">
            <v>5.1300000000628643</v>
          </cell>
          <cell r="H31">
            <v>1.956000000000131</v>
          </cell>
          <cell r="I31">
            <v>303.18</v>
          </cell>
          <cell r="J31">
            <v>10.59</v>
          </cell>
          <cell r="K31">
            <v>0.1680000000014843</v>
          </cell>
          <cell r="L31">
            <v>0.76800000000366708</v>
          </cell>
          <cell r="M31">
            <v>84.28</v>
          </cell>
          <cell r="N31">
            <v>6.33</v>
          </cell>
          <cell r="O31">
            <v>0</v>
          </cell>
          <cell r="P31">
            <v>0.84240000000136206</v>
          </cell>
          <cell r="Q31">
            <v>192.4</v>
          </cell>
          <cell r="R31">
            <v>6.36</v>
          </cell>
        </row>
        <row r="32">
          <cell r="C32">
            <v>7.1159999999872525</v>
          </cell>
          <cell r="D32">
            <v>3.5790000000088185</v>
          </cell>
          <cell r="E32">
            <v>426.95</v>
          </cell>
          <cell r="F32">
            <v>10.54</v>
          </cell>
          <cell r="G32">
            <v>5.1989999999568681</v>
          </cell>
          <cell r="H32">
            <v>1.956000000000131</v>
          </cell>
          <cell r="I32">
            <v>302</v>
          </cell>
          <cell r="J32">
            <v>10.6</v>
          </cell>
          <cell r="K32">
            <v>0</v>
          </cell>
          <cell r="L32">
            <v>0.77039999999760767</v>
          </cell>
          <cell r="M32">
            <v>83.96</v>
          </cell>
          <cell r="N32">
            <v>6.33</v>
          </cell>
          <cell r="O32">
            <v>0</v>
          </cell>
          <cell r="P32">
            <v>0.86400000000139698</v>
          </cell>
          <cell r="Q32">
            <v>191.44</v>
          </cell>
          <cell r="R32">
            <v>6.37</v>
          </cell>
        </row>
        <row r="33">
          <cell r="C33">
            <v>6.5639999999621068</v>
          </cell>
          <cell r="D33">
            <v>3.5370000000057189</v>
          </cell>
          <cell r="E33">
            <v>424.47</v>
          </cell>
          <cell r="F33">
            <v>10.59</v>
          </cell>
          <cell r="G33">
            <v>4.9139999999533757</v>
          </cell>
          <cell r="H33">
            <v>1.9769999999880383</v>
          </cell>
          <cell r="I33">
            <v>267.89</v>
          </cell>
          <cell r="J33">
            <v>10.66</v>
          </cell>
          <cell r="K33">
            <v>0</v>
          </cell>
          <cell r="L33">
            <v>0.78240000000005239</v>
          </cell>
          <cell r="M33">
            <v>80.849999999999994</v>
          </cell>
          <cell r="N33">
            <v>6.37</v>
          </cell>
          <cell r="O33">
            <v>0</v>
          </cell>
          <cell r="P33">
            <v>0.97200000000157161</v>
          </cell>
          <cell r="Q33">
            <v>168.71</v>
          </cell>
          <cell r="R33">
            <v>6.4</v>
          </cell>
        </row>
        <row r="34">
          <cell r="C34">
            <v>6.8670000000565778</v>
          </cell>
          <cell r="D34">
            <v>3.5250000000087311</v>
          </cell>
          <cell r="E34">
            <v>383.2</v>
          </cell>
          <cell r="F34">
            <v>10.62</v>
          </cell>
          <cell r="G34">
            <v>4.2180000000735163</v>
          </cell>
          <cell r="H34">
            <v>1.7789999999968131</v>
          </cell>
          <cell r="I34">
            <v>237.03</v>
          </cell>
          <cell r="J34">
            <v>10.69</v>
          </cell>
          <cell r="K34">
            <v>0</v>
          </cell>
          <cell r="L34">
            <v>0.71280000000115251</v>
          </cell>
          <cell r="M34">
            <v>81.349999999999994</v>
          </cell>
          <cell r="N34">
            <v>6.38</v>
          </cell>
          <cell r="O34">
            <v>0</v>
          </cell>
          <cell r="P34">
            <v>0.90000000000873115</v>
          </cell>
          <cell r="Q34">
            <v>214.22</v>
          </cell>
          <cell r="R34">
            <v>6.4</v>
          </cell>
        </row>
        <row r="35">
          <cell r="C35">
            <v>7.2060000000055879</v>
          </cell>
          <cell r="D35">
            <v>3.6869999999817082</v>
          </cell>
          <cell r="E35">
            <v>397.5</v>
          </cell>
          <cell r="F35">
            <v>10.66</v>
          </cell>
          <cell r="G35">
            <v>3.8580000000001746</v>
          </cell>
          <cell r="H35">
            <v>1.8839999999909196</v>
          </cell>
          <cell r="I35">
            <v>229.84</v>
          </cell>
          <cell r="J35">
            <v>10.72</v>
          </cell>
          <cell r="K35">
            <v>0</v>
          </cell>
          <cell r="L35">
            <v>0.66480000000228756</v>
          </cell>
          <cell r="M35">
            <v>76.06</v>
          </cell>
          <cell r="N35">
            <v>6.4</v>
          </cell>
          <cell r="O35">
            <v>0</v>
          </cell>
          <cell r="P35">
            <v>0.85679999998683343</v>
          </cell>
          <cell r="Q35">
            <v>214.52</v>
          </cell>
          <cell r="R35">
            <v>6.44</v>
          </cell>
        </row>
        <row r="36">
          <cell r="C36">
            <v>5.9939999999551219</v>
          </cell>
          <cell r="D36">
            <v>3.5670000000118307</v>
          </cell>
          <cell r="E36">
            <v>360.11</v>
          </cell>
          <cell r="F36">
            <v>10.69</v>
          </cell>
          <cell r="G36">
            <v>3.7320000000181608</v>
          </cell>
          <cell r="H36">
            <v>1.9320000000061555</v>
          </cell>
          <cell r="I36">
            <v>226.42</v>
          </cell>
          <cell r="J36">
            <v>10.74</v>
          </cell>
          <cell r="K36">
            <v>0</v>
          </cell>
          <cell r="L36">
            <v>0.76559999999881256</v>
          </cell>
          <cell r="M36">
            <v>74.88</v>
          </cell>
          <cell r="N36">
            <v>6.42</v>
          </cell>
          <cell r="O36">
            <v>0</v>
          </cell>
          <cell r="P36">
            <v>0.98159999999916181</v>
          </cell>
          <cell r="Q36">
            <v>184.25</v>
          </cell>
          <cell r="R36">
            <v>6.46</v>
          </cell>
        </row>
      </sheetData>
      <sheetData sheetId="2">
        <row r="13">
          <cell r="C13">
            <v>3.4848000000092725</v>
          </cell>
          <cell r="D13">
            <v>1.0421999999962281</v>
          </cell>
          <cell r="E13">
            <v>343.45</v>
          </cell>
          <cell r="F13">
            <v>6.09</v>
          </cell>
          <cell r="G13">
            <v>0.64440000000195141</v>
          </cell>
          <cell r="H13">
            <v>0.52919999999812717</v>
          </cell>
          <cell r="I13">
            <v>77.36</v>
          </cell>
          <cell r="J13">
            <v>6.13</v>
          </cell>
          <cell r="K13">
            <v>2.6891999999716063</v>
          </cell>
          <cell r="L13">
            <v>1.4652000000005501</v>
          </cell>
          <cell r="M13">
            <v>286.51</v>
          </cell>
          <cell r="N13">
            <v>6.07</v>
          </cell>
          <cell r="O13">
            <v>0.71999999999934516</v>
          </cell>
          <cell r="P13">
            <v>0.6389999999992142</v>
          </cell>
          <cell r="Q13">
            <v>90.59</v>
          </cell>
          <cell r="R13">
            <v>6.12</v>
          </cell>
        </row>
        <row r="14">
          <cell r="C14">
            <v>3.5226000000038766</v>
          </cell>
          <cell r="D14">
            <v>1.0674000000062733</v>
          </cell>
          <cell r="E14">
            <v>367.5</v>
          </cell>
          <cell r="F14">
            <v>6.09</v>
          </cell>
          <cell r="G14">
            <v>0.62820000000192522</v>
          </cell>
          <cell r="H14">
            <v>0.52740000000267173</v>
          </cell>
          <cell r="I14">
            <v>76.239999999999995</v>
          </cell>
          <cell r="J14">
            <v>6.14</v>
          </cell>
          <cell r="K14">
            <v>2.3652000000038242</v>
          </cell>
          <cell r="L14">
            <v>1.125</v>
          </cell>
          <cell r="M14">
            <v>224.62</v>
          </cell>
          <cell r="N14">
            <v>6.11</v>
          </cell>
          <cell r="O14">
            <v>0.71459999999660795</v>
          </cell>
          <cell r="P14">
            <v>0.63540000000011787</v>
          </cell>
          <cell r="Q14">
            <v>89.85</v>
          </cell>
          <cell r="R14">
            <v>6.14</v>
          </cell>
        </row>
        <row r="15">
          <cell r="C15">
            <v>3.6683999999877415</v>
          </cell>
          <cell r="D15">
            <v>1.1825999999937267</v>
          </cell>
          <cell r="E15">
            <v>364.99</v>
          </cell>
          <cell r="F15">
            <v>6.09</v>
          </cell>
          <cell r="G15">
            <v>0.62459999999464344</v>
          </cell>
          <cell r="H15">
            <v>0.52559999999903084</v>
          </cell>
          <cell r="I15">
            <v>77.97</v>
          </cell>
          <cell r="J15">
            <v>6.13</v>
          </cell>
          <cell r="K15">
            <v>2.1600000000144064</v>
          </cell>
          <cell r="L15">
            <v>0.91080000000056316</v>
          </cell>
          <cell r="M15">
            <v>220.23</v>
          </cell>
          <cell r="N15">
            <v>6.11</v>
          </cell>
          <cell r="O15">
            <v>0.71100000000569707</v>
          </cell>
          <cell r="P15">
            <v>0.63360000000466243</v>
          </cell>
          <cell r="Q15">
            <v>89.3</v>
          </cell>
          <cell r="R15">
            <v>6.13</v>
          </cell>
        </row>
        <row r="16">
          <cell r="C16">
            <v>3.6414000000149827</v>
          </cell>
          <cell r="D16">
            <v>1.1682000000055268</v>
          </cell>
          <cell r="E16">
            <v>360.13</v>
          </cell>
          <cell r="F16">
            <v>6.08</v>
          </cell>
          <cell r="G16">
            <v>0.66060000000197761</v>
          </cell>
          <cell r="H16">
            <v>0.53819999999996071</v>
          </cell>
          <cell r="I16">
            <v>80.63</v>
          </cell>
          <cell r="J16">
            <v>6.12</v>
          </cell>
          <cell r="K16">
            <v>2.1330000000089058</v>
          </cell>
          <cell r="L16">
            <v>0.90179999999872962</v>
          </cell>
          <cell r="M16">
            <v>219.23</v>
          </cell>
          <cell r="N16">
            <v>6.1</v>
          </cell>
          <cell r="O16">
            <v>0.7073999999984153</v>
          </cell>
          <cell r="P16">
            <v>0.62999999999738066</v>
          </cell>
          <cell r="Q16">
            <v>88.97</v>
          </cell>
          <cell r="R16">
            <v>6.12</v>
          </cell>
        </row>
        <row r="17">
          <cell r="C17">
            <v>3.5207999999838648</v>
          </cell>
          <cell r="D17">
            <v>1.0890000000008513</v>
          </cell>
          <cell r="E17">
            <v>346.55</v>
          </cell>
          <cell r="F17">
            <v>6.07</v>
          </cell>
          <cell r="G17">
            <v>0.64979999999650317</v>
          </cell>
          <cell r="H17">
            <v>0.53999999999950887</v>
          </cell>
          <cell r="I17">
            <v>88.55</v>
          </cell>
          <cell r="J17">
            <v>6.1</v>
          </cell>
          <cell r="K17">
            <v>2.131199999988894</v>
          </cell>
          <cell r="L17">
            <v>0.90359999999418505</v>
          </cell>
          <cell r="M17">
            <v>223.51</v>
          </cell>
          <cell r="N17">
            <v>6.08</v>
          </cell>
          <cell r="O17">
            <v>0.70020000000022264</v>
          </cell>
          <cell r="P17">
            <v>0.62639999999828433</v>
          </cell>
          <cell r="Q17">
            <v>89.77</v>
          </cell>
          <cell r="R17">
            <v>6.11</v>
          </cell>
        </row>
        <row r="18">
          <cell r="C18">
            <v>3.4884000000165543</v>
          </cell>
          <cell r="D18">
            <v>1.043999999999869</v>
          </cell>
          <cell r="E18">
            <v>346.48</v>
          </cell>
          <cell r="F18">
            <v>6.04</v>
          </cell>
          <cell r="G18">
            <v>0.81540000000404689</v>
          </cell>
          <cell r="H18">
            <v>0.68579999999974461</v>
          </cell>
          <cell r="I18">
            <v>111.01</v>
          </cell>
          <cell r="J18">
            <v>6.06</v>
          </cell>
          <cell r="K18">
            <v>2.1689999999834981</v>
          </cell>
          <cell r="L18">
            <v>0.91080000000056316</v>
          </cell>
          <cell r="M18">
            <v>223.8</v>
          </cell>
          <cell r="N18">
            <v>6.05</v>
          </cell>
          <cell r="O18">
            <v>0.73800000000301225</v>
          </cell>
          <cell r="P18">
            <v>0.63540000000011787</v>
          </cell>
          <cell r="Q18">
            <v>98.39</v>
          </cell>
          <cell r="R18">
            <v>6.08</v>
          </cell>
        </row>
        <row r="19">
          <cell r="C19">
            <v>3.4505999999892083</v>
          </cell>
          <cell r="D19">
            <v>0.99899999999888678</v>
          </cell>
          <cell r="E19">
            <v>339.87</v>
          </cell>
          <cell r="F19">
            <v>6.02</v>
          </cell>
          <cell r="G19">
            <v>0.89100000000144064</v>
          </cell>
          <cell r="H19">
            <v>0.70199999999977081</v>
          </cell>
          <cell r="I19">
            <v>106.61</v>
          </cell>
          <cell r="J19">
            <v>6.05</v>
          </cell>
          <cell r="K19">
            <v>2.3922000000093249</v>
          </cell>
          <cell r="L19">
            <v>1.1754000000037195</v>
          </cell>
          <cell r="M19">
            <v>285.43</v>
          </cell>
          <cell r="N19">
            <v>6</v>
          </cell>
          <cell r="O19">
            <v>0.81179999999676511</v>
          </cell>
          <cell r="P19">
            <v>0.67859999999745924</v>
          </cell>
          <cell r="Q19">
            <v>105.27</v>
          </cell>
          <cell r="R19">
            <v>6.05</v>
          </cell>
        </row>
        <row r="20">
          <cell r="C20">
            <v>3.4505999999892083</v>
          </cell>
          <cell r="D20">
            <v>0.97019999999793072</v>
          </cell>
          <cell r="E20">
            <v>347.21</v>
          </cell>
          <cell r="F20">
            <v>6.02</v>
          </cell>
          <cell r="G20">
            <v>0.85499999999410647</v>
          </cell>
          <cell r="H20">
            <v>0.66600000000062209</v>
          </cell>
          <cell r="I20">
            <v>104.52</v>
          </cell>
          <cell r="J20">
            <v>6.05</v>
          </cell>
          <cell r="K20">
            <v>2.6297999999987951</v>
          </cell>
          <cell r="L20">
            <v>1.4183999999959269</v>
          </cell>
          <cell r="M20">
            <v>290.77</v>
          </cell>
          <cell r="N20">
            <v>6</v>
          </cell>
          <cell r="O20">
            <v>0.79919999999583524</v>
          </cell>
          <cell r="P20">
            <v>0.67320000000290747</v>
          </cell>
          <cell r="Q20">
            <v>98.2</v>
          </cell>
          <cell r="R20">
            <v>6.04</v>
          </cell>
        </row>
        <row r="21">
          <cell r="C21">
            <v>3.4775999999947089</v>
          </cell>
          <cell r="D21">
            <v>0.97740000000430882</v>
          </cell>
          <cell r="E21">
            <v>346.77</v>
          </cell>
          <cell r="F21">
            <v>6.03</v>
          </cell>
          <cell r="G21">
            <v>0.87300000000595901</v>
          </cell>
          <cell r="H21">
            <v>0.68939999999884094</v>
          </cell>
          <cell r="I21">
            <v>97.92</v>
          </cell>
          <cell r="J21">
            <v>6.06</v>
          </cell>
          <cell r="K21">
            <v>2.6585999999915657</v>
          </cell>
          <cell r="L21">
            <v>1.4274000000059459</v>
          </cell>
          <cell r="M21">
            <v>291.91000000000003</v>
          </cell>
          <cell r="N21">
            <v>6.01</v>
          </cell>
          <cell r="O21">
            <v>0.77580000000580185</v>
          </cell>
          <cell r="P21">
            <v>0.66420000000107393</v>
          </cell>
          <cell r="Q21">
            <v>93.58</v>
          </cell>
          <cell r="R21">
            <v>6.06</v>
          </cell>
        </row>
        <row r="22">
          <cell r="C22">
            <v>3.4596000000237837</v>
          </cell>
          <cell r="D22">
            <v>0.97739999999612337</v>
          </cell>
          <cell r="E22">
            <v>342.37</v>
          </cell>
          <cell r="F22">
            <v>6.03</v>
          </cell>
          <cell r="G22">
            <v>0.82620000000133587</v>
          </cell>
          <cell r="H22">
            <v>0.63900000000330692</v>
          </cell>
          <cell r="I22">
            <v>99.31</v>
          </cell>
          <cell r="J22">
            <v>6.06</v>
          </cell>
          <cell r="K22">
            <v>2.6658000000061293</v>
          </cell>
          <cell r="L22">
            <v>1.447199999996883</v>
          </cell>
          <cell r="M22">
            <v>290.44</v>
          </cell>
          <cell r="N22">
            <v>6.01</v>
          </cell>
          <cell r="O22">
            <v>0.73079999999663414</v>
          </cell>
          <cell r="P22">
            <v>0.63359999999647698</v>
          </cell>
          <cell r="Q22">
            <v>91.03</v>
          </cell>
          <cell r="R22">
            <v>6.06</v>
          </cell>
        </row>
        <row r="23">
          <cell r="C23">
            <v>3.4055999999800406</v>
          </cell>
          <cell r="D23">
            <v>0.96840000000247528</v>
          </cell>
          <cell r="E23">
            <v>326.8</v>
          </cell>
          <cell r="F23">
            <v>6.02</v>
          </cell>
          <cell r="G23">
            <v>0.87479999999322899</v>
          </cell>
          <cell r="H23">
            <v>0.70019999999612992</v>
          </cell>
          <cell r="I23">
            <v>111.02</v>
          </cell>
          <cell r="J23">
            <v>6.04</v>
          </cell>
          <cell r="K23">
            <v>2.6586000000243075</v>
          </cell>
          <cell r="L23">
            <v>1.436399999999594</v>
          </cell>
          <cell r="M23">
            <v>288.32</v>
          </cell>
          <cell r="N23">
            <v>5.99</v>
          </cell>
          <cell r="O23">
            <v>0.74160000000210857</v>
          </cell>
          <cell r="P23">
            <v>0.64259999999831052</v>
          </cell>
          <cell r="Q23">
            <v>91.16</v>
          </cell>
          <cell r="R23">
            <v>6.04</v>
          </cell>
        </row>
        <row r="24">
          <cell r="C24">
            <v>3.3588000000163447</v>
          </cell>
          <cell r="D24">
            <v>0.95580000000154541</v>
          </cell>
          <cell r="E24">
            <v>340.35</v>
          </cell>
          <cell r="F24">
            <v>6.01</v>
          </cell>
          <cell r="G24">
            <v>0.87660000000505534</v>
          </cell>
          <cell r="H24">
            <v>0.68400000000019645</v>
          </cell>
          <cell r="I24">
            <v>102.54</v>
          </cell>
          <cell r="J24">
            <v>6.05</v>
          </cell>
          <cell r="K24">
            <v>2.674799999975221</v>
          </cell>
          <cell r="L24">
            <v>1.4435999999977867</v>
          </cell>
          <cell r="M24">
            <v>290.45</v>
          </cell>
          <cell r="N24">
            <v>6</v>
          </cell>
          <cell r="O24">
            <v>0.74339999999756401</v>
          </cell>
          <cell r="P24">
            <v>0.64440000000195141</v>
          </cell>
          <cell r="Q24">
            <v>92.86</v>
          </cell>
          <cell r="R24">
            <v>6.05</v>
          </cell>
        </row>
        <row r="25">
          <cell r="C25">
            <v>3.4325999999855412</v>
          </cell>
          <cell r="D25">
            <v>0.97559999999248248</v>
          </cell>
          <cell r="E25">
            <v>338.96</v>
          </cell>
          <cell r="F25">
            <v>6.03</v>
          </cell>
          <cell r="G25">
            <v>0.83880000000226573</v>
          </cell>
          <cell r="H25">
            <v>0.66960000000381115</v>
          </cell>
          <cell r="I25">
            <v>100.48</v>
          </cell>
          <cell r="J25">
            <v>6.05</v>
          </cell>
          <cell r="K25">
            <v>2.6640000000188593</v>
          </cell>
          <cell r="L25">
            <v>1.4418000000023312</v>
          </cell>
          <cell r="M25">
            <v>292.16000000000003</v>
          </cell>
          <cell r="N25">
            <v>6</v>
          </cell>
          <cell r="O25">
            <v>0.73080000000481959</v>
          </cell>
          <cell r="P25">
            <v>0.63000000000556611</v>
          </cell>
          <cell r="Q25">
            <v>91.83</v>
          </cell>
          <cell r="R25">
            <v>6.05</v>
          </cell>
        </row>
        <row r="26">
          <cell r="C26">
            <v>3.3947999999909371</v>
          </cell>
          <cell r="D26">
            <v>0.96840000000247528</v>
          </cell>
          <cell r="E26">
            <v>337.45</v>
          </cell>
          <cell r="F26">
            <v>6.04</v>
          </cell>
          <cell r="G26">
            <v>0.76319999999668653</v>
          </cell>
          <cell r="H26">
            <v>0.60839999999870997</v>
          </cell>
          <cell r="I26">
            <v>84.9</v>
          </cell>
          <cell r="J26">
            <v>6.07</v>
          </cell>
          <cell r="K26">
            <v>2.674799999975221</v>
          </cell>
          <cell r="L26">
            <v>1.4382000000032349</v>
          </cell>
          <cell r="M26">
            <v>292.70999999999998</v>
          </cell>
          <cell r="N26">
            <v>6.01</v>
          </cell>
          <cell r="O26">
            <v>0.73619999999937136</v>
          </cell>
          <cell r="P26">
            <v>0.6389999999992142</v>
          </cell>
          <cell r="Q26">
            <v>89.53</v>
          </cell>
          <cell r="R26">
            <v>6.07</v>
          </cell>
        </row>
        <row r="27">
          <cell r="C27">
            <v>3.3948000000236789</v>
          </cell>
          <cell r="D27">
            <v>0.97740000000430882</v>
          </cell>
          <cell r="E27">
            <v>338.76</v>
          </cell>
          <cell r="F27">
            <v>6.03</v>
          </cell>
          <cell r="G27">
            <v>0.70199999999567808</v>
          </cell>
          <cell r="H27">
            <v>0.55080000000089058</v>
          </cell>
          <cell r="I27">
            <v>78.11</v>
          </cell>
          <cell r="J27">
            <v>6.07</v>
          </cell>
          <cell r="K27">
            <v>2.6748000000079628</v>
          </cell>
          <cell r="L27">
            <v>1.4435999999977867</v>
          </cell>
          <cell r="M27">
            <v>287.66000000000003</v>
          </cell>
          <cell r="N27">
            <v>6.02</v>
          </cell>
          <cell r="O27">
            <v>0.71819999999570427</v>
          </cell>
          <cell r="P27">
            <v>0.62639999999828433</v>
          </cell>
          <cell r="Q27">
            <v>90.53</v>
          </cell>
          <cell r="R27">
            <v>6.07</v>
          </cell>
        </row>
        <row r="28">
          <cell r="C28">
            <v>3.4037999999927706</v>
          </cell>
          <cell r="D28">
            <v>0.9809999999952197</v>
          </cell>
          <cell r="E28">
            <v>340.43</v>
          </cell>
          <cell r="F28">
            <v>6.02</v>
          </cell>
          <cell r="G28">
            <v>0.65340000000378495</v>
          </cell>
          <cell r="H28">
            <v>0.52379999999948268</v>
          </cell>
          <cell r="I28">
            <v>86.86</v>
          </cell>
          <cell r="J28">
            <v>6.06</v>
          </cell>
          <cell r="K28">
            <v>2.6136000000151398</v>
          </cell>
          <cell r="L28">
            <v>1.425600000002305</v>
          </cell>
          <cell r="M28">
            <v>289.67</v>
          </cell>
          <cell r="N28">
            <v>6.01</v>
          </cell>
          <cell r="O28">
            <v>0.71820000000388973</v>
          </cell>
          <cell r="P28">
            <v>0.61920000000009168</v>
          </cell>
          <cell r="Q28">
            <v>89.97</v>
          </cell>
          <cell r="R28">
            <v>6.05</v>
          </cell>
        </row>
        <row r="29">
          <cell r="C29">
            <v>3.4146000000146159</v>
          </cell>
          <cell r="D29">
            <v>0.99000000000523869</v>
          </cell>
          <cell r="E29">
            <v>338.96</v>
          </cell>
          <cell r="F29">
            <v>6.06</v>
          </cell>
          <cell r="G29">
            <v>0.75420000000303844</v>
          </cell>
          <cell r="H29">
            <v>0.5706000000000131</v>
          </cell>
          <cell r="I29">
            <v>87.96</v>
          </cell>
          <cell r="J29">
            <v>6.09</v>
          </cell>
          <cell r="K29">
            <v>2.6568000000042957</v>
          </cell>
          <cell r="L29">
            <v>1.4399999999986903</v>
          </cell>
          <cell r="M29">
            <v>292.55</v>
          </cell>
          <cell r="N29">
            <v>6.03</v>
          </cell>
          <cell r="O29">
            <v>0.71280000000115251</v>
          </cell>
          <cell r="P29">
            <v>0.62099999999554711</v>
          </cell>
          <cell r="Q29">
            <v>89.56</v>
          </cell>
          <cell r="R29">
            <v>6.09</v>
          </cell>
        </row>
        <row r="30">
          <cell r="C30">
            <v>3.4469999999819265</v>
          </cell>
          <cell r="D30">
            <v>1.0133999999952721</v>
          </cell>
          <cell r="E30">
            <v>343.03</v>
          </cell>
          <cell r="F30">
            <v>6.07</v>
          </cell>
          <cell r="G30">
            <v>0.71640000000024884</v>
          </cell>
          <cell r="H30">
            <v>0.56880000000046493</v>
          </cell>
          <cell r="I30">
            <v>87.47</v>
          </cell>
          <cell r="J30">
            <v>6.1</v>
          </cell>
          <cell r="K30">
            <v>2.6639999999861175</v>
          </cell>
          <cell r="L30">
            <v>1.4525999999996202</v>
          </cell>
          <cell r="M30">
            <v>284.61</v>
          </cell>
          <cell r="N30">
            <v>6.06</v>
          </cell>
          <cell r="O30">
            <v>0.71640000000024884</v>
          </cell>
          <cell r="P30">
            <v>0.62460000000282889</v>
          </cell>
          <cell r="Q30">
            <v>92.98</v>
          </cell>
          <cell r="R30">
            <v>6.1</v>
          </cell>
        </row>
        <row r="31">
          <cell r="C31">
            <v>3.4595999999910418</v>
          </cell>
          <cell r="D31">
            <v>1.0277999999998428</v>
          </cell>
          <cell r="E31">
            <v>343.84</v>
          </cell>
          <cell r="F31">
            <v>6.07</v>
          </cell>
          <cell r="G31">
            <v>0.73079999999663414</v>
          </cell>
          <cell r="H31">
            <v>0.57239999999956126</v>
          </cell>
          <cell r="I31">
            <v>87.65</v>
          </cell>
          <cell r="J31">
            <v>6.1</v>
          </cell>
          <cell r="K31">
            <v>2.6405999999878986</v>
          </cell>
          <cell r="L31">
            <v>1.4490000000005239</v>
          </cell>
          <cell r="M31">
            <v>289.18</v>
          </cell>
          <cell r="N31">
            <v>6.05</v>
          </cell>
          <cell r="O31">
            <v>0.75239999999939755</v>
          </cell>
          <cell r="P31">
            <v>0.65879999999833672</v>
          </cell>
          <cell r="Q31">
            <v>96.28</v>
          </cell>
          <cell r="R31">
            <v>6.09</v>
          </cell>
        </row>
        <row r="32">
          <cell r="C32">
            <v>3.4722000000001572</v>
          </cell>
          <cell r="D32">
            <v>1.0422000000044136</v>
          </cell>
          <cell r="E32">
            <v>344.21</v>
          </cell>
          <cell r="F32">
            <v>6.1</v>
          </cell>
          <cell r="G32">
            <v>0.79199999999764259</v>
          </cell>
          <cell r="H32">
            <v>0.57779999999820575</v>
          </cell>
          <cell r="I32">
            <v>90.55</v>
          </cell>
          <cell r="J32">
            <v>6.13</v>
          </cell>
          <cell r="K32">
            <v>2.6766000000279746</v>
          </cell>
          <cell r="L32">
            <v>1.4652000000005501</v>
          </cell>
          <cell r="M32">
            <v>291.54000000000002</v>
          </cell>
          <cell r="N32">
            <v>6.08</v>
          </cell>
          <cell r="O32">
            <v>0.7757999999976164</v>
          </cell>
          <cell r="P32">
            <v>0.68580000000383734</v>
          </cell>
          <cell r="Q32">
            <v>97.65</v>
          </cell>
          <cell r="R32">
            <v>6.12</v>
          </cell>
        </row>
        <row r="33">
          <cell r="C33">
            <v>3.4902000000038242</v>
          </cell>
          <cell r="D33">
            <v>1.054799999997158</v>
          </cell>
          <cell r="E33">
            <v>344.59</v>
          </cell>
          <cell r="F33">
            <v>6.13</v>
          </cell>
          <cell r="G33">
            <v>0.79200000000582804</v>
          </cell>
          <cell r="H33">
            <v>0.59400000000232467</v>
          </cell>
          <cell r="I33">
            <v>90.89</v>
          </cell>
          <cell r="J33">
            <v>6.17</v>
          </cell>
          <cell r="K33">
            <v>2.7089999999952852</v>
          </cell>
          <cell r="L33">
            <v>1.4903999999942243</v>
          </cell>
          <cell r="M33">
            <v>296.52</v>
          </cell>
          <cell r="N33">
            <v>6.11</v>
          </cell>
          <cell r="O33">
            <v>0.77760000000125729</v>
          </cell>
          <cell r="P33">
            <v>0.68939999999474821</v>
          </cell>
          <cell r="Q33">
            <v>96.9</v>
          </cell>
          <cell r="R33">
            <v>6.16</v>
          </cell>
        </row>
        <row r="34">
          <cell r="C34">
            <v>3.495599999998376</v>
          </cell>
          <cell r="D34">
            <v>1.0620000000035361</v>
          </cell>
          <cell r="E34">
            <v>343.72</v>
          </cell>
          <cell r="F34">
            <v>6.14</v>
          </cell>
          <cell r="G34">
            <v>0.63719999999557331</v>
          </cell>
          <cell r="H34">
            <v>0.56879999999637221</v>
          </cell>
          <cell r="I34">
            <v>72.3</v>
          </cell>
          <cell r="J34">
            <v>6.18</v>
          </cell>
          <cell r="K34">
            <v>2.7575999999789929</v>
          </cell>
          <cell r="L34">
            <v>1.517399999999725</v>
          </cell>
          <cell r="M34">
            <v>300.19</v>
          </cell>
          <cell r="N34">
            <v>6.12</v>
          </cell>
          <cell r="O34">
            <v>0.74160000000210857</v>
          </cell>
          <cell r="P34">
            <v>0.66060000000197761</v>
          </cell>
          <cell r="Q34">
            <v>89.61</v>
          </cell>
          <cell r="R34">
            <v>6.16</v>
          </cell>
        </row>
        <row r="35">
          <cell r="C35">
            <v>3.5082000000074913</v>
          </cell>
          <cell r="D35">
            <v>1.0763999999999214</v>
          </cell>
          <cell r="E35">
            <v>342.69</v>
          </cell>
          <cell r="F35">
            <v>6.17</v>
          </cell>
          <cell r="G35">
            <v>0.49860000000171567</v>
          </cell>
          <cell r="H35">
            <v>0.50760000000354921</v>
          </cell>
          <cell r="I35">
            <v>65.39</v>
          </cell>
          <cell r="J35">
            <v>6.2</v>
          </cell>
          <cell r="K35">
            <v>2.7593999999990046</v>
          </cell>
          <cell r="L35">
            <v>1.5282000000051994</v>
          </cell>
          <cell r="M35">
            <v>292.58</v>
          </cell>
          <cell r="N35">
            <v>6.14</v>
          </cell>
          <cell r="O35">
            <v>0.71819999999570427</v>
          </cell>
          <cell r="P35">
            <v>0.6389999999992142</v>
          </cell>
          <cell r="Q35">
            <v>89.48</v>
          </cell>
          <cell r="R35">
            <v>6.2</v>
          </cell>
        </row>
        <row r="36">
          <cell r="C36">
            <v>3.5153999999893131</v>
          </cell>
          <cell r="D36">
            <v>1.094399999995403</v>
          </cell>
          <cell r="E36">
            <v>343.84</v>
          </cell>
          <cell r="F36">
            <v>6.19</v>
          </cell>
          <cell r="G36">
            <v>0.48779999999624124</v>
          </cell>
          <cell r="H36">
            <v>0.52020000000038635</v>
          </cell>
          <cell r="I36">
            <v>65.150000000000006</v>
          </cell>
          <cell r="J36">
            <v>6.23</v>
          </cell>
          <cell r="K36">
            <v>2.6766000000279746</v>
          </cell>
          <cell r="L36">
            <v>1.517399999999725</v>
          </cell>
          <cell r="M36">
            <v>286.99</v>
          </cell>
          <cell r="N36">
            <v>6.17</v>
          </cell>
          <cell r="O36">
            <v>0.71640000000024884</v>
          </cell>
          <cell r="P36">
            <v>0.64440000000195141</v>
          </cell>
          <cell r="Q36">
            <v>88.87</v>
          </cell>
          <cell r="R36">
            <v>6.22</v>
          </cell>
        </row>
      </sheetData>
      <sheetData sheetId="3">
        <row r="13">
          <cell r="C13">
            <v>5.4000000011001248E-2</v>
          </cell>
          <cell r="D13">
            <v>3.5999999999148713E-2</v>
          </cell>
          <cell r="E13">
            <v>6.28</v>
          </cell>
          <cell r="F13">
            <v>6.22</v>
          </cell>
          <cell r="G13">
            <v>1.1574000000000524</v>
          </cell>
          <cell r="H13">
            <v>0</v>
          </cell>
          <cell r="I13">
            <v>108.83</v>
          </cell>
          <cell r="J13">
            <v>6.19</v>
          </cell>
        </row>
        <row r="14">
          <cell r="C14">
            <v>4.860000000007858E-2</v>
          </cell>
          <cell r="D14">
            <v>2.7000000001407898E-2</v>
          </cell>
          <cell r="E14">
            <v>4.1900000000000004</v>
          </cell>
          <cell r="F14">
            <v>6.23</v>
          </cell>
          <cell r="G14">
            <v>1.1214000000009037</v>
          </cell>
          <cell r="H14">
            <v>0</v>
          </cell>
          <cell r="I14">
            <v>100.28</v>
          </cell>
          <cell r="J14">
            <v>6.2</v>
          </cell>
        </row>
        <row r="15">
          <cell r="C15">
            <v>4.4999999992796802E-2</v>
          </cell>
          <cell r="D15">
            <v>2.3399999998218846E-2</v>
          </cell>
          <cell r="E15">
            <v>5.46</v>
          </cell>
          <cell r="F15">
            <v>6.23</v>
          </cell>
          <cell r="G15">
            <v>1.065599999994447</v>
          </cell>
          <cell r="H15">
            <v>0</v>
          </cell>
          <cell r="I15">
            <v>100.43</v>
          </cell>
          <cell r="J15">
            <v>6.2</v>
          </cell>
        </row>
        <row r="16">
          <cell r="C16">
            <v>9.5399999996516271E-2</v>
          </cell>
          <cell r="D16">
            <v>8.1000000000130967E-2</v>
          </cell>
          <cell r="E16">
            <v>18.82</v>
          </cell>
          <cell r="F16">
            <v>6.2</v>
          </cell>
          <cell r="G16">
            <v>1.063800000007177</v>
          </cell>
          <cell r="H16">
            <v>0</v>
          </cell>
          <cell r="I16">
            <v>99.85</v>
          </cell>
          <cell r="J16">
            <v>6.18</v>
          </cell>
        </row>
        <row r="17">
          <cell r="C17">
            <v>0.15120000001115841</v>
          </cell>
          <cell r="D17">
            <v>0.13319999999930587</v>
          </cell>
          <cell r="E17">
            <v>18.489999999999998</v>
          </cell>
          <cell r="F17">
            <v>6.18</v>
          </cell>
          <cell r="G17">
            <v>1.0565999999926134</v>
          </cell>
          <cell r="H17">
            <v>0</v>
          </cell>
          <cell r="I17">
            <v>100.68</v>
          </cell>
          <cell r="J17">
            <v>6.17</v>
          </cell>
        </row>
        <row r="18">
          <cell r="C18">
            <v>0.15659999998933927</v>
          </cell>
          <cell r="D18">
            <v>0.13319999999930587</v>
          </cell>
          <cell r="E18">
            <v>20.67</v>
          </cell>
          <cell r="F18">
            <v>6.15</v>
          </cell>
          <cell r="G18">
            <v>1.1052000000008775</v>
          </cell>
          <cell r="H18">
            <v>0</v>
          </cell>
          <cell r="I18">
            <v>112.4</v>
          </cell>
          <cell r="J18">
            <v>6.13</v>
          </cell>
        </row>
        <row r="19">
          <cell r="C19">
            <v>0.18900000000576256</v>
          </cell>
          <cell r="D19">
            <v>0.13680000000249493</v>
          </cell>
          <cell r="E19">
            <v>24.55</v>
          </cell>
          <cell r="F19">
            <v>6.12</v>
          </cell>
          <cell r="G19">
            <v>1.2438000000029206</v>
          </cell>
          <cell r="H19">
            <v>0</v>
          </cell>
          <cell r="I19">
            <v>121.16</v>
          </cell>
          <cell r="J19">
            <v>6.1</v>
          </cell>
        </row>
        <row r="20">
          <cell r="C20">
            <v>0.2286000000040076</v>
          </cell>
          <cell r="D20">
            <v>0.14400000000068758</v>
          </cell>
          <cell r="E20">
            <v>26.06</v>
          </cell>
          <cell r="F20">
            <v>6.11</v>
          </cell>
          <cell r="G20">
            <v>1.3751999999985856</v>
          </cell>
          <cell r="H20">
            <v>0</v>
          </cell>
          <cell r="I20">
            <v>132.03</v>
          </cell>
          <cell r="J20">
            <v>6.09</v>
          </cell>
        </row>
        <row r="21">
          <cell r="C21">
            <v>0.22859999998763669</v>
          </cell>
          <cell r="D21">
            <v>0.14399999999659485</v>
          </cell>
          <cell r="E21">
            <v>25.98</v>
          </cell>
          <cell r="F21">
            <v>6.13</v>
          </cell>
          <cell r="G21">
            <v>1.3139999999975771</v>
          </cell>
          <cell r="H21">
            <v>5.3999999996676706E-3</v>
          </cell>
          <cell r="I21">
            <v>128.25</v>
          </cell>
          <cell r="J21">
            <v>6.11</v>
          </cell>
        </row>
        <row r="22">
          <cell r="C22">
            <v>0.23400000001493027</v>
          </cell>
          <cell r="D22">
            <v>0.14580000000023574</v>
          </cell>
          <cell r="E22">
            <v>26.1</v>
          </cell>
          <cell r="F22">
            <v>6.13</v>
          </cell>
          <cell r="G22">
            <v>1.3644000000012966</v>
          </cell>
          <cell r="H22">
            <v>0</v>
          </cell>
          <cell r="I22">
            <v>129.01</v>
          </cell>
          <cell r="J22">
            <v>6.11</v>
          </cell>
        </row>
        <row r="23">
          <cell r="C23">
            <v>0.35999999999148713</v>
          </cell>
          <cell r="D23">
            <v>0.31500000000278305</v>
          </cell>
          <cell r="E23">
            <v>66.709999999999994</v>
          </cell>
          <cell r="F23">
            <v>6.07</v>
          </cell>
          <cell r="G23">
            <v>1.2924000000029991</v>
          </cell>
          <cell r="H23">
            <v>0</v>
          </cell>
          <cell r="I23">
            <v>103.96</v>
          </cell>
          <cell r="J23">
            <v>6.1</v>
          </cell>
        </row>
        <row r="24">
          <cell r="C24">
            <v>0.57959999999366119</v>
          </cell>
          <cell r="D24">
            <v>0.55979999999863139</v>
          </cell>
          <cell r="E24">
            <v>77.69</v>
          </cell>
          <cell r="F24">
            <v>6.08</v>
          </cell>
          <cell r="G24">
            <v>1.085400000001755</v>
          </cell>
          <cell r="H24">
            <v>0</v>
          </cell>
          <cell r="I24">
            <v>104.13</v>
          </cell>
          <cell r="J24">
            <v>6.11</v>
          </cell>
        </row>
        <row r="25">
          <cell r="C25">
            <v>0.59220000000277651</v>
          </cell>
          <cell r="D25">
            <v>0.56700000000091677</v>
          </cell>
          <cell r="E25">
            <v>77.349999999999994</v>
          </cell>
          <cell r="F25">
            <v>6.08</v>
          </cell>
          <cell r="G25">
            <v>1.0871999999972104</v>
          </cell>
          <cell r="H25">
            <v>0</v>
          </cell>
          <cell r="I25">
            <v>104.8</v>
          </cell>
          <cell r="J25">
            <v>6.11</v>
          </cell>
        </row>
        <row r="26">
          <cell r="C26">
            <v>0.55980000000272412</v>
          </cell>
          <cell r="D26">
            <v>0.56159999999817956</v>
          </cell>
          <cell r="E26">
            <v>72.040000000000006</v>
          </cell>
          <cell r="F26">
            <v>6.1</v>
          </cell>
          <cell r="G26">
            <v>1.0908000000044922</v>
          </cell>
          <cell r="H26">
            <v>0</v>
          </cell>
          <cell r="J26">
            <v>6.13</v>
          </cell>
        </row>
        <row r="27">
          <cell r="C27">
            <v>0.51300000000628643</v>
          </cell>
          <cell r="D27">
            <v>0.55260000000043874</v>
          </cell>
          <cell r="E27">
            <v>71.53</v>
          </cell>
          <cell r="F27">
            <v>6.1</v>
          </cell>
          <cell r="G27">
            <v>1.0871999999972104</v>
          </cell>
          <cell r="H27">
            <v>0</v>
          </cell>
          <cell r="I27">
            <v>104.67</v>
          </cell>
          <cell r="J27">
            <v>6.12</v>
          </cell>
        </row>
        <row r="28">
          <cell r="C28">
            <v>0.52019999998810817</v>
          </cell>
          <cell r="D28">
            <v>0.55619999999953507</v>
          </cell>
          <cell r="E28">
            <v>71.61</v>
          </cell>
          <cell r="F28">
            <v>6.1</v>
          </cell>
          <cell r="G28">
            <v>1.1483999999982188</v>
          </cell>
          <cell r="H28">
            <v>0</v>
          </cell>
          <cell r="I28">
            <v>117.8</v>
          </cell>
          <cell r="J28">
            <v>6.12</v>
          </cell>
        </row>
        <row r="29">
          <cell r="C29">
            <v>0.441000000007989</v>
          </cell>
          <cell r="D29">
            <v>0.54360000000269793</v>
          </cell>
          <cell r="E29">
            <v>61.58</v>
          </cell>
          <cell r="F29">
            <v>6.1</v>
          </cell>
          <cell r="G29">
            <v>1.1898000000001048</v>
          </cell>
          <cell r="H29">
            <v>0</v>
          </cell>
          <cell r="I29">
            <v>108.82</v>
          </cell>
          <cell r="J29">
            <v>6.12</v>
          </cell>
        </row>
        <row r="30">
          <cell r="C30">
            <v>0.50400000000445289</v>
          </cell>
          <cell r="D30">
            <v>0.55619999999953507</v>
          </cell>
          <cell r="E30">
            <v>61.69</v>
          </cell>
          <cell r="F30">
            <v>6.09</v>
          </cell>
          <cell r="G30">
            <v>1.114200000002711</v>
          </cell>
          <cell r="H30">
            <v>0</v>
          </cell>
          <cell r="I30">
            <v>105.92</v>
          </cell>
          <cell r="J30">
            <v>6.12</v>
          </cell>
        </row>
        <row r="31">
          <cell r="C31">
            <v>0.49139999999533757</v>
          </cell>
          <cell r="D31">
            <v>0.5543999999999869</v>
          </cell>
          <cell r="E31">
            <v>71.040000000000006</v>
          </cell>
          <cell r="F31">
            <v>6.09</v>
          </cell>
          <cell r="G31">
            <v>1.0890000000008513</v>
          </cell>
          <cell r="H31">
            <v>0</v>
          </cell>
          <cell r="I31">
            <v>97.62</v>
          </cell>
          <cell r="J31">
            <v>6.12</v>
          </cell>
        </row>
        <row r="32">
          <cell r="C32">
            <v>0.52920000000631262</v>
          </cell>
          <cell r="D32">
            <v>0.56339999999772772</v>
          </cell>
          <cell r="E32">
            <v>79.78</v>
          </cell>
          <cell r="F32">
            <v>6.1</v>
          </cell>
          <cell r="G32">
            <v>1.0115999999998166</v>
          </cell>
          <cell r="H32">
            <v>0</v>
          </cell>
          <cell r="I32">
            <v>97.15</v>
          </cell>
          <cell r="J32">
            <v>6.13</v>
          </cell>
        </row>
        <row r="33">
          <cell r="C33">
            <v>0.59939999998459825</v>
          </cell>
          <cell r="D33">
            <v>0.57780000000229848</v>
          </cell>
          <cell r="E33">
            <v>67.45</v>
          </cell>
          <cell r="F33">
            <v>6.14</v>
          </cell>
          <cell r="G33">
            <v>1.0097999999961758</v>
          </cell>
          <cell r="H33">
            <v>0</v>
          </cell>
          <cell r="I33">
            <v>95.17</v>
          </cell>
          <cell r="J33">
            <v>6.16</v>
          </cell>
        </row>
        <row r="34">
          <cell r="C34">
            <v>0.50040000001354201</v>
          </cell>
          <cell r="D34">
            <v>0.49139999999943029</v>
          </cell>
          <cell r="E34">
            <v>60.91</v>
          </cell>
          <cell r="F34">
            <v>6.15</v>
          </cell>
          <cell r="G34">
            <v>1.0080000000007203</v>
          </cell>
          <cell r="H34">
            <v>0</v>
          </cell>
          <cell r="I34">
            <v>94.78</v>
          </cell>
          <cell r="J34">
            <v>6.17</v>
          </cell>
        </row>
        <row r="35">
          <cell r="C35">
            <v>0.35819999998784624</v>
          </cell>
          <cell r="D35">
            <v>0.46259999999847423</v>
          </cell>
          <cell r="E35">
            <v>59.07</v>
          </cell>
          <cell r="F35">
            <v>6.18</v>
          </cell>
          <cell r="G35">
            <v>1.0115999999998166</v>
          </cell>
          <cell r="H35">
            <v>0</v>
          </cell>
          <cell r="I35">
            <v>94.46</v>
          </cell>
          <cell r="J35">
            <v>6.2</v>
          </cell>
        </row>
        <row r="36">
          <cell r="C36">
            <v>0.24480000000403379</v>
          </cell>
          <cell r="D36">
            <v>0.26099999999996726</v>
          </cell>
          <cell r="E36">
            <v>7.78</v>
          </cell>
          <cell r="F36">
            <v>6.23</v>
          </cell>
          <cell r="G36">
            <v>0.98999999999705324</v>
          </cell>
          <cell r="H36">
            <v>0</v>
          </cell>
          <cell r="I36">
            <v>95.58</v>
          </cell>
          <cell r="J36">
            <v>6.21</v>
          </cell>
        </row>
      </sheetData>
      <sheetData sheetId="4">
        <row r="13">
          <cell r="C13">
            <v>1.6703999999954249</v>
          </cell>
          <cell r="D13">
            <v>0</v>
          </cell>
          <cell r="E13">
            <v>152.85</v>
          </cell>
          <cell r="F13">
            <v>6.29</v>
          </cell>
          <cell r="G13">
            <v>2.4000000048545189E-3</v>
          </cell>
          <cell r="H13">
            <v>1.439999999996644E-2</v>
          </cell>
          <cell r="I13">
            <v>1.33</v>
          </cell>
          <cell r="J13">
            <v>6.38</v>
          </cell>
          <cell r="K13">
            <v>1.151999999929103E-3</v>
          </cell>
          <cell r="L13">
            <v>1.5839999999843713E-3</v>
          </cell>
          <cell r="O13">
            <v>4.0799999929731713E-4</v>
          </cell>
          <cell r="P13">
            <v>2.0639999998093117E-3</v>
          </cell>
        </row>
        <row r="14">
          <cell r="C14">
            <v>1.653600000005099</v>
          </cell>
          <cell r="D14">
            <v>0</v>
          </cell>
          <cell r="E14">
            <v>152.16</v>
          </cell>
          <cell r="F14">
            <v>6.29</v>
          </cell>
          <cell r="G14">
            <v>4.7999999987951014E-3</v>
          </cell>
          <cell r="H14">
            <v>1.4400000000051705E-2</v>
          </cell>
          <cell r="I14">
            <v>1.4</v>
          </cell>
          <cell r="J14">
            <v>6.38</v>
          </cell>
          <cell r="K14">
            <v>1.151999999929103E-3</v>
          </cell>
          <cell r="L14">
            <v>1.5839999999843713E-3</v>
          </cell>
          <cell r="O14">
            <v>3.8399999990360809E-4</v>
          </cell>
          <cell r="P14">
            <v>2.0640000002458692E-3</v>
          </cell>
        </row>
        <row r="15">
          <cell r="C15">
            <v>1.6559999999990396</v>
          </cell>
          <cell r="D15">
            <v>0</v>
          </cell>
          <cell r="E15">
            <v>152.02000000000001</v>
          </cell>
          <cell r="F15">
            <v>6.3</v>
          </cell>
          <cell r="G15">
            <v>2.4000000048545189E-3</v>
          </cell>
          <cell r="H15">
            <v>1.1999999999972033E-2</v>
          </cell>
          <cell r="I15">
            <v>1.4</v>
          </cell>
          <cell r="J15">
            <v>6.38</v>
          </cell>
          <cell r="K15">
            <v>1.1759999999776483E-3</v>
          </cell>
          <cell r="L15">
            <v>1.6080000000329164E-3</v>
          </cell>
          <cell r="O15">
            <v>4.0800000017043202E-4</v>
          </cell>
          <cell r="P15">
            <v>2.0880000000761357E-3</v>
          </cell>
        </row>
        <row r="16">
          <cell r="C16">
            <v>1.6535999999941851</v>
          </cell>
          <cell r="D16">
            <v>0</v>
          </cell>
          <cell r="E16">
            <v>152.08000000000001</v>
          </cell>
          <cell r="F16">
            <v>6.29</v>
          </cell>
          <cell r="G16">
            <v>4.7999999987951014E-3</v>
          </cell>
          <cell r="H16">
            <v>1.439999999996644E-2</v>
          </cell>
          <cell r="I16">
            <v>1.37</v>
          </cell>
          <cell r="J16">
            <v>6.37</v>
          </cell>
          <cell r="K16">
            <v>1.1520000001473817E-3</v>
          </cell>
          <cell r="L16">
            <v>1.5839999999843713E-3</v>
          </cell>
          <cell r="O16">
            <v>4.0800000017043202E-4</v>
          </cell>
          <cell r="P16">
            <v>2.0639999998093117E-3</v>
          </cell>
        </row>
        <row r="17">
          <cell r="C17">
            <v>1.6559999999990396</v>
          </cell>
          <cell r="D17">
            <v>0</v>
          </cell>
          <cell r="E17">
            <v>152.93</v>
          </cell>
          <cell r="F17">
            <v>6.26</v>
          </cell>
          <cell r="G17">
            <v>2.3999999939405825E-3</v>
          </cell>
          <cell r="H17">
            <v>1.4400000000051705E-2</v>
          </cell>
          <cell r="I17">
            <v>0.99</v>
          </cell>
          <cell r="J17">
            <v>6.34</v>
          </cell>
          <cell r="K17">
            <v>1.151999999929103E-3</v>
          </cell>
          <cell r="L17">
            <v>1.5599999999903957E-3</v>
          </cell>
          <cell r="O17">
            <v>3.8399999990360809E-4</v>
          </cell>
          <cell r="P17">
            <v>2.0399999999790451E-3</v>
          </cell>
        </row>
        <row r="18">
          <cell r="C18">
            <v>1.653600000005099</v>
          </cell>
          <cell r="D18">
            <v>0</v>
          </cell>
          <cell r="E18">
            <v>154.49</v>
          </cell>
          <cell r="F18">
            <v>6.21</v>
          </cell>
          <cell r="G18">
            <v>2.4000000048545189E-3</v>
          </cell>
          <cell r="H18">
            <v>7.1999999999832198E-3</v>
          </cell>
          <cell r="I18">
            <v>0.33</v>
          </cell>
          <cell r="J18">
            <v>6.29</v>
          </cell>
          <cell r="K18">
            <v>1.151999999929103E-3</v>
          </cell>
          <cell r="L18">
            <v>1.4880000000084693E-3</v>
          </cell>
          <cell r="O18">
            <v>3.8399999990360809E-4</v>
          </cell>
          <cell r="P18">
            <v>1.944000000221422E-3</v>
          </cell>
        </row>
        <row r="19">
          <cell r="C19">
            <v>1.6559999999990396</v>
          </cell>
          <cell r="D19">
            <v>0</v>
          </cell>
          <cell r="E19">
            <v>154</v>
          </cell>
          <cell r="F19">
            <v>6.21</v>
          </cell>
          <cell r="G19">
            <v>0</v>
          </cell>
          <cell r="H19">
            <v>4.7999999999888132E-3</v>
          </cell>
          <cell r="I19">
            <v>0.21</v>
          </cell>
          <cell r="J19">
            <v>6.28</v>
          </cell>
          <cell r="K19">
            <v>1.1280000000988366E-3</v>
          </cell>
          <cell r="L19">
            <v>1.4400000000205182E-3</v>
          </cell>
          <cell r="O19">
            <v>3.8399999990360809E-4</v>
          </cell>
          <cell r="P19">
            <v>1.8959999996877742E-3</v>
          </cell>
        </row>
        <row r="20">
          <cell r="C20">
            <v>1.653600000005099</v>
          </cell>
          <cell r="D20">
            <v>0</v>
          </cell>
          <cell r="E20">
            <v>154.33000000000001</v>
          </cell>
          <cell r="F20">
            <v>6.19</v>
          </cell>
          <cell r="G20">
            <v>2.3999999939405825E-3</v>
          </cell>
          <cell r="H20">
            <v>2.3999999999944066E-3</v>
          </cell>
          <cell r="I20">
            <v>0.12</v>
          </cell>
          <cell r="J20">
            <v>6.27</v>
          </cell>
          <cell r="K20">
            <v>1.1279999998805579E-3</v>
          </cell>
          <cell r="L20">
            <v>1.3919999999779974E-3</v>
          </cell>
          <cell r="O20">
            <v>3.8400000077672304E-4</v>
          </cell>
          <cell r="P20">
            <v>1.8720000002940651E-3</v>
          </cell>
        </row>
        <row r="21">
          <cell r="C21">
            <v>1.6535999999941851</v>
          </cell>
          <cell r="D21">
            <v>0</v>
          </cell>
          <cell r="E21">
            <v>153.81</v>
          </cell>
          <cell r="F21">
            <v>6.21</v>
          </cell>
          <cell r="G21">
            <v>0</v>
          </cell>
          <cell r="H21">
            <v>2.3999999999944066E-3</v>
          </cell>
          <cell r="I21">
            <v>0.24</v>
          </cell>
          <cell r="J21">
            <v>6.29</v>
          </cell>
          <cell r="K21">
            <v>1.1280000000988366E-3</v>
          </cell>
          <cell r="L21">
            <v>1.4159999999719731E-3</v>
          </cell>
          <cell r="O21">
            <v>3.8399999990360809E-4</v>
          </cell>
          <cell r="P21">
            <v>1.8479999995906838E-3</v>
          </cell>
        </row>
        <row r="22">
          <cell r="C22">
            <v>1.6512000000002445</v>
          </cell>
          <cell r="D22">
            <v>0</v>
          </cell>
          <cell r="E22">
            <v>153.86000000000001</v>
          </cell>
          <cell r="F22">
            <v>6.21</v>
          </cell>
          <cell r="G22">
            <v>2.4000000048545189E-3</v>
          </cell>
          <cell r="H22">
            <v>2.3999999999944066E-3</v>
          </cell>
          <cell r="I22">
            <v>0.21</v>
          </cell>
          <cell r="J22">
            <v>6.28</v>
          </cell>
          <cell r="K22">
            <v>1.1280000000988366E-3</v>
          </cell>
          <cell r="L22">
            <v>1.4640000000144936E-3</v>
          </cell>
          <cell r="O22">
            <v>3.5999999963678422E-4</v>
          </cell>
          <cell r="P22">
            <v>1.9200000003911555E-3</v>
          </cell>
        </row>
        <row r="23">
          <cell r="C23">
            <v>1.653600000005099</v>
          </cell>
          <cell r="D23">
            <v>0</v>
          </cell>
          <cell r="E23">
            <v>154.13999999999999</v>
          </cell>
          <cell r="F23">
            <v>6.19</v>
          </cell>
          <cell r="G23">
            <v>0</v>
          </cell>
          <cell r="H23">
            <v>2.3999999999944066E-3</v>
          </cell>
          <cell r="I23">
            <v>0.11</v>
          </cell>
          <cell r="J23">
            <v>6.27</v>
          </cell>
          <cell r="K23">
            <v>1.1279999998805579E-3</v>
          </cell>
          <cell r="L23">
            <v>1.4160000000265427E-3</v>
          </cell>
          <cell r="O23">
            <v>3.8399999990360809E-4</v>
          </cell>
          <cell r="P23">
            <v>1.8719999998575076E-3</v>
          </cell>
        </row>
        <row r="24">
          <cell r="C24">
            <v>1.6512000000002445</v>
          </cell>
          <cell r="D24">
            <v>0</v>
          </cell>
          <cell r="E24">
            <v>154.04</v>
          </cell>
          <cell r="F24">
            <v>6.2</v>
          </cell>
          <cell r="G24">
            <v>0</v>
          </cell>
          <cell r="H24">
            <v>0</v>
          </cell>
          <cell r="I24">
            <v>0.08</v>
          </cell>
          <cell r="J24">
            <v>6.28</v>
          </cell>
          <cell r="K24">
            <v>1.1280000000988366E-3</v>
          </cell>
          <cell r="L24">
            <v>1.3919999999779974E-3</v>
          </cell>
          <cell r="O24">
            <v>3.8399999990360809E-4</v>
          </cell>
          <cell r="P24">
            <v>1.8480000000272413E-3</v>
          </cell>
        </row>
        <row r="25">
          <cell r="C25">
            <v>1.6512000000002445</v>
          </cell>
          <cell r="D25">
            <v>0</v>
          </cell>
          <cell r="E25">
            <v>154.44</v>
          </cell>
          <cell r="F25">
            <v>6.2</v>
          </cell>
          <cell r="G25">
            <v>0</v>
          </cell>
          <cell r="H25">
            <v>2.3999999999944066E-3</v>
          </cell>
          <cell r="I25">
            <v>0.23</v>
          </cell>
          <cell r="J25">
            <v>6.28</v>
          </cell>
          <cell r="K25">
            <v>1.1279999998805579E-3</v>
          </cell>
          <cell r="L25">
            <v>1.4400000000205182E-3</v>
          </cell>
          <cell r="O25">
            <v>3.8399999990360809E-4</v>
          </cell>
          <cell r="P25">
            <v>1.8960000001243317E-3</v>
          </cell>
        </row>
        <row r="26">
          <cell r="C26">
            <v>1.6535999999941851</v>
          </cell>
          <cell r="D26">
            <v>0</v>
          </cell>
          <cell r="E26">
            <v>153.76</v>
          </cell>
          <cell r="F26">
            <v>6.22</v>
          </cell>
          <cell r="G26">
            <v>0</v>
          </cell>
          <cell r="H26">
            <v>2.3999999999944066E-3</v>
          </cell>
          <cell r="I26">
            <v>0.37</v>
          </cell>
          <cell r="J26">
            <v>6.3</v>
          </cell>
          <cell r="K26">
            <v>1.2240000000747387E-3</v>
          </cell>
          <cell r="L26">
            <v>1.4159999999719731E-3</v>
          </cell>
          <cell r="O26">
            <v>3.8399999990360809E-4</v>
          </cell>
          <cell r="P26">
            <v>1.8959999996877742E-3</v>
          </cell>
        </row>
        <row r="27">
          <cell r="C27">
            <v>1.6584000000038941</v>
          </cell>
          <cell r="D27">
            <v>0</v>
          </cell>
          <cell r="E27">
            <v>153.34</v>
          </cell>
          <cell r="F27">
            <v>6.23</v>
          </cell>
          <cell r="G27">
            <v>2.3999999939405825E-3</v>
          </cell>
          <cell r="H27">
            <v>4.8000000000740783E-3</v>
          </cell>
          <cell r="I27">
            <v>0.44</v>
          </cell>
          <cell r="J27">
            <v>6.31</v>
          </cell>
          <cell r="K27">
            <v>1.3200000000506407E-3</v>
          </cell>
          <cell r="L27">
            <v>1.4400000000205182E-3</v>
          </cell>
          <cell r="O27">
            <v>3.8400000077672304E-4</v>
          </cell>
          <cell r="P27">
            <v>1.919999999954598E-3</v>
          </cell>
        </row>
        <row r="28">
          <cell r="C28">
            <v>1.6512000000002445</v>
          </cell>
          <cell r="D28">
            <v>0</v>
          </cell>
          <cell r="E28">
            <v>153.54</v>
          </cell>
          <cell r="F28">
            <v>6.22</v>
          </cell>
          <cell r="G28">
            <v>0</v>
          </cell>
          <cell r="H28">
            <v>2.3999999999944066E-3</v>
          </cell>
          <cell r="I28">
            <v>0.27</v>
          </cell>
          <cell r="J28">
            <v>6.29</v>
          </cell>
          <cell r="K28">
            <v>1.2719999999535503E-3</v>
          </cell>
          <cell r="L28">
            <v>1.4400000000205182E-3</v>
          </cell>
          <cell r="O28">
            <v>3.5999999963678422E-4</v>
          </cell>
          <cell r="P28">
            <v>1.8960000001243317E-3</v>
          </cell>
        </row>
        <row r="29">
          <cell r="C29">
            <v>1.6559999999990396</v>
          </cell>
          <cell r="D29">
            <v>0</v>
          </cell>
          <cell r="E29">
            <v>154.13</v>
          </cell>
          <cell r="F29">
            <v>6.22</v>
          </cell>
          <cell r="G29">
            <v>0</v>
          </cell>
          <cell r="H29">
            <v>2.3999999999944066E-3</v>
          </cell>
          <cell r="I29">
            <v>0.21</v>
          </cell>
          <cell r="J29">
            <v>6.29</v>
          </cell>
          <cell r="K29">
            <v>1.2719999999535503E-3</v>
          </cell>
          <cell r="L29">
            <v>1.4159999999719731E-3</v>
          </cell>
          <cell r="O29">
            <v>3.8399999990360809E-4</v>
          </cell>
          <cell r="P29">
            <v>1.919999999954598E-3</v>
          </cell>
        </row>
        <row r="30">
          <cell r="C30">
            <v>1.6535999999941851</v>
          </cell>
          <cell r="D30">
            <v>0</v>
          </cell>
          <cell r="E30">
            <v>154.46</v>
          </cell>
          <cell r="F30">
            <v>6.21</v>
          </cell>
          <cell r="G30">
            <v>0</v>
          </cell>
          <cell r="H30">
            <v>2.3999999999944066E-3</v>
          </cell>
          <cell r="I30">
            <v>0.28000000000000003</v>
          </cell>
          <cell r="J30">
            <v>6.28</v>
          </cell>
          <cell r="K30">
            <v>1.2480000001232837E-3</v>
          </cell>
          <cell r="L30">
            <v>1.4160000000265427E-3</v>
          </cell>
          <cell r="O30">
            <v>3.8399999990360809E-4</v>
          </cell>
          <cell r="P30">
            <v>1.8960000001243317E-3</v>
          </cell>
        </row>
        <row r="31">
          <cell r="C31">
            <v>1.6560000000099535</v>
          </cell>
          <cell r="D31">
            <v>0</v>
          </cell>
          <cell r="E31">
            <v>154.85</v>
          </cell>
          <cell r="F31">
            <v>6.2</v>
          </cell>
          <cell r="G31">
            <v>2.4000000048545189E-3</v>
          </cell>
          <cell r="H31">
            <v>2.3999999999944066E-3</v>
          </cell>
          <cell r="I31">
            <v>0.21</v>
          </cell>
          <cell r="J31">
            <v>6.28</v>
          </cell>
          <cell r="K31">
            <v>1.2719999999535503E-3</v>
          </cell>
          <cell r="L31">
            <v>1.4399999999659486E-3</v>
          </cell>
          <cell r="O31">
            <v>3.8399999990360809E-4</v>
          </cell>
          <cell r="P31">
            <v>1.919999999954598E-3</v>
          </cell>
        </row>
        <row r="32">
          <cell r="C32">
            <v>1.6631999999917753</v>
          </cell>
          <cell r="D32">
            <v>0</v>
          </cell>
          <cell r="E32">
            <v>154.72</v>
          </cell>
          <cell r="F32">
            <v>6.23</v>
          </cell>
          <cell r="G32">
            <v>0</v>
          </cell>
          <cell r="H32">
            <v>2.3999999999944066E-3</v>
          </cell>
          <cell r="I32">
            <v>0.36</v>
          </cell>
          <cell r="J32">
            <v>6.3</v>
          </cell>
          <cell r="K32">
            <v>1.247999999905005E-3</v>
          </cell>
          <cell r="L32">
            <v>1.4160000000265427E-3</v>
          </cell>
          <cell r="O32">
            <v>3.8399999990360809E-4</v>
          </cell>
          <cell r="P32">
            <v>1.8960000001243317E-3</v>
          </cell>
        </row>
        <row r="33">
          <cell r="C33">
            <v>1.6704000000063388</v>
          </cell>
          <cell r="D33">
            <v>0</v>
          </cell>
          <cell r="E33">
            <v>154.22999999999999</v>
          </cell>
          <cell r="F33">
            <v>6.25</v>
          </cell>
          <cell r="G33">
            <v>2.4000000048545189E-3</v>
          </cell>
          <cell r="H33">
            <v>9.5999999999776264E-3</v>
          </cell>
          <cell r="I33">
            <v>0.93</v>
          </cell>
          <cell r="J33">
            <v>6.34</v>
          </cell>
          <cell r="K33">
            <v>1.3440000000991858E-3</v>
          </cell>
          <cell r="L33">
            <v>1.4880000000084693E-3</v>
          </cell>
          <cell r="O33">
            <v>3.8400000077672304E-4</v>
          </cell>
          <cell r="P33">
            <v>1.9680000000516884E-3</v>
          </cell>
        </row>
        <row r="34">
          <cell r="C34">
            <v>1.6655999999966298</v>
          </cell>
          <cell r="D34">
            <v>0</v>
          </cell>
          <cell r="E34">
            <v>153.96</v>
          </cell>
          <cell r="F34">
            <v>6.26</v>
          </cell>
          <cell r="G34">
            <v>2.3999999939405825E-3</v>
          </cell>
          <cell r="H34">
            <v>9.5999999999776264E-3</v>
          </cell>
          <cell r="I34">
            <v>0.98</v>
          </cell>
          <cell r="J34">
            <v>6.34</v>
          </cell>
          <cell r="K34">
            <v>1.6320000000268919E-3</v>
          </cell>
          <cell r="L34">
            <v>1.463999999959924E-3</v>
          </cell>
          <cell r="O34">
            <v>4.0799999929731713E-4</v>
          </cell>
          <cell r="P34">
            <v>2.0159999997122215E-3</v>
          </cell>
        </row>
        <row r="35">
          <cell r="C35">
            <v>1.6680000000014843</v>
          </cell>
          <cell r="D35">
            <v>0</v>
          </cell>
          <cell r="E35">
            <v>152.38999999999999</v>
          </cell>
          <cell r="F35">
            <v>6.29</v>
          </cell>
          <cell r="G35">
            <v>2.4000000048545189E-3</v>
          </cell>
          <cell r="H35">
            <v>1.2000000000057298E-2</v>
          </cell>
          <cell r="I35">
            <v>1.3</v>
          </cell>
          <cell r="J35">
            <v>6.39</v>
          </cell>
          <cell r="K35">
            <v>1.6079999999783468E-3</v>
          </cell>
          <cell r="L35">
            <v>1.4880000000084693E-3</v>
          </cell>
          <cell r="O35">
            <v>3.8399999990360809E-4</v>
          </cell>
          <cell r="P35">
            <v>2.016000000148779E-3</v>
          </cell>
        </row>
        <row r="36">
          <cell r="C36">
            <v>1.6655999999966298</v>
          </cell>
          <cell r="D36">
            <v>0</v>
          </cell>
          <cell r="E36">
            <v>152.96</v>
          </cell>
          <cell r="F36">
            <v>6.31</v>
          </cell>
          <cell r="G36">
            <v>4.7999999987951014E-3</v>
          </cell>
          <cell r="H36">
            <v>1.439999999996644E-2</v>
          </cell>
          <cell r="I36">
            <v>1.4</v>
          </cell>
          <cell r="J36">
            <v>6.4</v>
          </cell>
          <cell r="K36">
            <v>1.6320000000268919E-3</v>
          </cell>
          <cell r="L36">
            <v>1.5599999999903957E-3</v>
          </cell>
          <cell r="O36">
            <v>4.0800000017043202E-4</v>
          </cell>
          <cell r="P36">
            <v>2.1119999999064023E-3</v>
          </cell>
        </row>
      </sheetData>
      <sheetData sheetId="5">
        <row r="13">
          <cell r="C13">
            <v>0.28895999999949706</v>
          </cell>
          <cell r="D13">
            <v>0.19391999999934342</v>
          </cell>
          <cell r="E13">
            <v>28</v>
          </cell>
          <cell r="F13">
            <v>6.3</v>
          </cell>
          <cell r="G13">
            <v>0.55392000000283592</v>
          </cell>
          <cell r="H13">
            <v>0.50495999999984631</v>
          </cell>
          <cell r="I13">
            <v>70.33</v>
          </cell>
          <cell r="J13">
            <v>6.59</v>
          </cell>
          <cell r="K13">
            <v>7.1999999995568939E-6</v>
          </cell>
          <cell r="L13">
            <v>1.6799999999875583E-5</v>
          </cell>
          <cell r="O13">
            <v>2.6400000001012815E-4</v>
          </cell>
          <cell r="P13">
            <v>1.2720000000081199E-4</v>
          </cell>
        </row>
        <row r="14">
          <cell r="C14">
            <v>0.21216000000131316</v>
          </cell>
          <cell r="D14">
            <v>0.17663999999931548</v>
          </cell>
          <cell r="E14">
            <v>23.84</v>
          </cell>
          <cell r="F14">
            <v>6.3</v>
          </cell>
          <cell r="G14">
            <v>0.9580799999996088</v>
          </cell>
          <cell r="H14">
            <v>0.81888000000180905</v>
          </cell>
          <cell r="I14">
            <v>117.35</v>
          </cell>
          <cell r="J14">
            <v>6.57</v>
          </cell>
          <cell r="K14">
            <v>7.2000000009211361E-6</v>
          </cell>
          <cell r="L14">
            <v>1.6799999999875583E-5</v>
          </cell>
          <cell r="O14">
            <v>2.6400000001012815E-4</v>
          </cell>
          <cell r="P14">
            <v>1.3440000000036889E-4</v>
          </cell>
        </row>
        <row r="15">
          <cell r="C15">
            <v>0.20160000000614672</v>
          </cell>
          <cell r="D15">
            <v>0.16320000000268919</v>
          </cell>
          <cell r="E15">
            <v>24.34</v>
          </cell>
          <cell r="F15">
            <v>6.31</v>
          </cell>
          <cell r="G15">
            <v>0.66239999999525023</v>
          </cell>
          <cell r="H15">
            <v>0.598080000000482</v>
          </cell>
          <cell r="I15">
            <v>63.4</v>
          </cell>
          <cell r="J15">
            <v>6.6</v>
          </cell>
          <cell r="K15">
            <v>9.5999999989544441E-6</v>
          </cell>
          <cell r="L15">
            <v>1.6800000000557702E-5</v>
          </cell>
          <cell r="O15">
            <v>2.6399999998830029E-4</v>
          </cell>
          <cell r="P15">
            <v>1.319999999996071E-4</v>
          </cell>
        </row>
        <row r="16">
          <cell r="C16">
            <v>1.1097600000095553</v>
          </cell>
          <cell r="D16">
            <v>0.30047999999660535</v>
          </cell>
          <cell r="E16">
            <v>160.19999999999999</v>
          </cell>
          <cell r="F16">
            <v>6.26</v>
          </cell>
          <cell r="G16">
            <v>0.42144000000553206</v>
          </cell>
          <cell r="H16">
            <v>0.39551999999675902</v>
          </cell>
          <cell r="I16">
            <v>24.84</v>
          </cell>
          <cell r="J16">
            <v>6.61</v>
          </cell>
          <cell r="K16">
            <v>7.2000000009211361E-6</v>
          </cell>
          <cell r="L16">
            <v>1.9199999999955252E-5</v>
          </cell>
          <cell r="O16">
            <v>2.6160000000527363E-4</v>
          </cell>
          <cell r="P16">
            <v>1.319999999996071E-4</v>
          </cell>
        </row>
        <row r="17">
          <cell r="C17">
            <v>1.8297599999990779</v>
          </cell>
          <cell r="D17">
            <v>0.60480000000097789</v>
          </cell>
          <cell r="E17">
            <v>184.6</v>
          </cell>
          <cell r="F17">
            <v>6.22</v>
          </cell>
          <cell r="G17">
            <v>0.17087999999639578</v>
          </cell>
          <cell r="H17">
            <v>0.18720000000321307</v>
          </cell>
          <cell r="I17">
            <v>22.22</v>
          </cell>
          <cell r="J17">
            <v>6.59</v>
          </cell>
          <cell r="K17">
            <v>7.1999999995568939E-6</v>
          </cell>
          <cell r="L17">
            <v>1.6799999999875583E-5</v>
          </cell>
          <cell r="O17">
            <v>2.6160000000527363E-4</v>
          </cell>
          <cell r="P17">
            <v>1.319999999996071E-4</v>
          </cell>
        </row>
        <row r="18">
          <cell r="C18">
            <v>2.1907199999957809</v>
          </cell>
          <cell r="D18">
            <v>0.84480000000185096</v>
          </cell>
          <cell r="E18">
            <v>255.71</v>
          </cell>
          <cell r="F18">
            <v>6.14</v>
          </cell>
          <cell r="G18">
            <v>0.44735999999684284</v>
          </cell>
          <cell r="H18">
            <v>0.37631999999721299</v>
          </cell>
          <cell r="I18">
            <v>69.14</v>
          </cell>
          <cell r="J18">
            <v>6.52</v>
          </cell>
          <cell r="K18">
            <v>7.1999999995568939E-6</v>
          </cell>
          <cell r="L18">
            <v>1.6799999999875583E-5</v>
          </cell>
          <cell r="O18">
            <v>2.6159999998344577E-4</v>
          </cell>
          <cell r="P18">
            <v>1.3200000000097135E-4</v>
          </cell>
        </row>
        <row r="19">
          <cell r="C19">
            <v>2.0640000000013972</v>
          </cell>
          <cell r="D19">
            <v>0.77663999999931543</v>
          </cell>
          <cell r="E19">
            <v>185.06</v>
          </cell>
          <cell r="F19">
            <v>6.17</v>
          </cell>
          <cell r="G19">
            <v>0.59424000000581145</v>
          </cell>
          <cell r="H19">
            <v>0.49823999999935042</v>
          </cell>
          <cell r="I19">
            <v>69.88</v>
          </cell>
          <cell r="J19">
            <v>6.51</v>
          </cell>
          <cell r="K19">
            <v>9.6000000003186872E-6</v>
          </cell>
          <cell r="L19">
            <v>1.6799999999875583E-5</v>
          </cell>
          <cell r="O19">
            <v>2.5680000001739245E-4</v>
          </cell>
          <cell r="P19">
            <v>1.319999999996071E-4</v>
          </cell>
        </row>
        <row r="20">
          <cell r="C20">
            <v>2.0899199999927078</v>
          </cell>
          <cell r="D20">
            <v>0.79008000000030731</v>
          </cell>
          <cell r="E20">
            <v>256.95999999999998</v>
          </cell>
          <cell r="F20">
            <v>6.12</v>
          </cell>
          <cell r="G20">
            <v>0.58752000000094995</v>
          </cell>
          <cell r="H20">
            <v>0.50976000000082422</v>
          </cell>
          <cell r="I20">
            <v>68.83</v>
          </cell>
          <cell r="J20">
            <v>6.5</v>
          </cell>
          <cell r="K20">
            <v>7.2000000009211361E-6</v>
          </cell>
          <cell r="L20">
            <v>1.439999999979591E-5</v>
          </cell>
          <cell r="O20">
            <v>2.5679999999556459E-4</v>
          </cell>
          <cell r="P20">
            <v>1.2960000000020956E-4</v>
          </cell>
        </row>
        <row r="21">
          <cell r="C21">
            <v>2.0256000000110364</v>
          </cell>
          <cell r="D21">
            <v>0.7267199999987497</v>
          </cell>
          <cell r="E21">
            <v>185.97</v>
          </cell>
          <cell r="F21">
            <v>6.17</v>
          </cell>
          <cell r="G21">
            <v>0.59616000000096392</v>
          </cell>
          <cell r="H21">
            <v>0.50016000000323402</v>
          </cell>
          <cell r="I21">
            <v>68.349999999999994</v>
          </cell>
          <cell r="J21">
            <v>6.51</v>
          </cell>
          <cell r="K21">
            <v>7.1999999995568939E-6</v>
          </cell>
          <cell r="L21">
            <v>1.6800000000557702E-5</v>
          </cell>
          <cell r="O21">
            <v>2.5679999999556459E-4</v>
          </cell>
          <cell r="P21">
            <v>1.2960000000020956E-4</v>
          </cell>
        </row>
        <row r="22">
          <cell r="C22">
            <v>1.9209600000001956</v>
          </cell>
          <cell r="D22">
            <v>0.6681600000025355</v>
          </cell>
          <cell r="E22">
            <v>188.42</v>
          </cell>
          <cell r="F22">
            <v>6.16</v>
          </cell>
          <cell r="G22">
            <v>0.59423999999708033</v>
          </cell>
          <cell r="H22">
            <v>0.5001599999988684</v>
          </cell>
          <cell r="I22">
            <v>43.72</v>
          </cell>
          <cell r="J22">
            <v>6.52</v>
          </cell>
          <cell r="K22">
            <v>7.1999999995568939E-6</v>
          </cell>
          <cell r="L22">
            <v>1.6799999999875583E-5</v>
          </cell>
          <cell r="O22">
            <v>2.5200000000768342E-4</v>
          </cell>
          <cell r="P22">
            <v>1.295999999988453E-4</v>
          </cell>
        </row>
        <row r="23">
          <cell r="C23">
            <v>2.2252799999958368</v>
          </cell>
          <cell r="D23">
            <v>0.84671999999700343</v>
          </cell>
          <cell r="E23">
            <v>262.89999999999998</v>
          </cell>
          <cell r="F23">
            <v>6.11</v>
          </cell>
          <cell r="G23">
            <v>0.2860800000024028</v>
          </cell>
          <cell r="H23">
            <v>0.25536000000138304</v>
          </cell>
          <cell r="I23">
            <v>25.3</v>
          </cell>
          <cell r="J23">
            <v>6.51</v>
          </cell>
          <cell r="K23">
            <v>7.2000000009211361E-6</v>
          </cell>
          <cell r="L23">
            <v>1.6799999999875583E-5</v>
          </cell>
          <cell r="O23">
            <v>2.6159999998344577E-4</v>
          </cell>
          <cell r="P23">
            <v>1.2720000000081199E-4</v>
          </cell>
        </row>
        <row r="24">
          <cell r="C24">
            <v>2.304959999991115</v>
          </cell>
          <cell r="D24">
            <v>0.90432000000000701</v>
          </cell>
          <cell r="E24">
            <v>189.55</v>
          </cell>
          <cell r="F24">
            <v>6.16</v>
          </cell>
          <cell r="G24">
            <v>0.2227199999964796</v>
          </cell>
          <cell r="H24">
            <v>0.20255999999935739</v>
          </cell>
          <cell r="I24">
            <v>26.22</v>
          </cell>
          <cell r="J24">
            <v>6.53</v>
          </cell>
          <cell r="K24">
            <v>7.1999999995568939E-6</v>
          </cell>
          <cell r="L24">
            <v>1.6799999999875583E-5</v>
          </cell>
          <cell r="O24">
            <v>2.6400000001012815E-4</v>
          </cell>
          <cell r="P24">
            <v>1.223999999992884E-4</v>
          </cell>
        </row>
        <row r="25">
          <cell r="C25">
            <v>1.9420800000079907</v>
          </cell>
          <cell r="D25">
            <v>0.67967999999964379</v>
          </cell>
          <cell r="E25">
            <v>208.33</v>
          </cell>
          <cell r="F25">
            <v>6.16</v>
          </cell>
          <cell r="G25">
            <v>0.21119999999937136</v>
          </cell>
          <cell r="H25">
            <v>0.19679999999643769</v>
          </cell>
          <cell r="I25">
            <v>24.74</v>
          </cell>
          <cell r="J25">
            <v>6.53</v>
          </cell>
          <cell r="K25">
            <v>7.1999999995568939E-6</v>
          </cell>
          <cell r="L25">
            <v>1.6799999999875583E-5</v>
          </cell>
          <cell r="O25">
            <v>2.5679999999556459E-4</v>
          </cell>
          <cell r="P25">
            <v>1.2240000000065266E-4</v>
          </cell>
        </row>
        <row r="26">
          <cell r="C26">
            <v>2.4854399999894667</v>
          </cell>
          <cell r="D26">
            <v>1.0214400000011665</v>
          </cell>
          <cell r="E26">
            <v>242.64</v>
          </cell>
          <cell r="F26">
            <v>6.15</v>
          </cell>
          <cell r="G26">
            <v>0.22176000000326895</v>
          </cell>
          <cell r="H26">
            <v>0.19488000000128522</v>
          </cell>
          <cell r="I26">
            <v>26.39</v>
          </cell>
          <cell r="J26">
            <v>6.55</v>
          </cell>
          <cell r="K26">
            <v>7.1999999995568939E-6</v>
          </cell>
          <cell r="L26">
            <v>1.6800000000557702E-5</v>
          </cell>
          <cell r="O26">
            <v>2.6639999999315481E-4</v>
          </cell>
          <cell r="P26">
            <v>1.319999999996071E-4</v>
          </cell>
        </row>
        <row r="27">
          <cell r="C27">
            <v>1.9852799999993294</v>
          </cell>
          <cell r="D27">
            <v>0.69695999999967173</v>
          </cell>
          <cell r="E27">
            <v>243.49</v>
          </cell>
          <cell r="F27">
            <v>6.16</v>
          </cell>
          <cell r="G27">
            <v>0.23711999999941327</v>
          </cell>
          <cell r="H27">
            <v>0.20160000000178116</v>
          </cell>
          <cell r="I27">
            <v>27.61</v>
          </cell>
          <cell r="J27">
            <v>6.55</v>
          </cell>
          <cell r="K27">
            <v>9.6000000003186872E-6</v>
          </cell>
          <cell r="L27">
            <v>1.439999999979591E-5</v>
          </cell>
          <cell r="O27">
            <v>2.5920000000041911E-4</v>
          </cell>
          <cell r="P27">
            <v>1.2960000000020956E-4</v>
          </cell>
        </row>
        <row r="28">
          <cell r="C28">
            <v>2.166720000008354</v>
          </cell>
          <cell r="D28">
            <v>0.79104000000224917</v>
          </cell>
          <cell r="E28">
            <v>187.62</v>
          </cell>
          <cell r="F28">
            <v>6.16</v>
          </cell>
          <cell r="G28">
            <v>0.24192000000039116</v>
          </cell>
          <cell r="H28">
            <v>0.19583999999886145</v>
          </cell>
          <cell r="I28">
            <v>26.91</v>
          </cell>
          <cell r="J28">
            <v>6.53</v>
          </cell>
          <cell r="K28">
            <v>7.2000000009211361E-6</v>
          </cell>
          <cell r="L28">
            <v>1.6799999999875583E-5</v>
          </cell>
          <cell r="O28">
            <v>2.6160000000527363E-4</v>
          </cell>
          <cell r="P28">
            <v>1.2240000000065266E-4</v>
          </cell>
        </row>
        <row r="29">
          <cell r="C29">
            <v>1.9219199999934062</v>
          </cell>
          <cell r="D29">
            <v>0.61343999999662624</v>
          </cell>
          <cell r="E29">
            <v>192.95</v>
          </cell>
          <cell r="F29">
            <v>6.17</v>
          </cell>
          <cell r="G29">
            <v>0.24192000000039116</v>
          </cell>
          <cell r="H29">
            <v>0.19488000000128522</v>
          </cell>
          <cell r="I29">
            <v>28.3</v>
          </cell>
          <cell r="J29">
            <v>6.55</v>
          </cell>
          <cell r="K29">
            <v>7.1999999995568939E-6</v>
          </cell>
          <cell r="L29">
            <v>1.6799999999875583E-5</v>
          </cell>
          <cell r="O29">
            <v>2.5679999999556459E-4</v>
          </cell>
          <cell r="P29">
            <v>1.223999999992884E-4</v>
          </cell>
        </row>
        <row r="30">
          <cell r="C30">
            <v>1.9785600000119303</v>
          </cell>
          <cell r="D30">
            <v>0.60864000000001395</v>
          </cell>
          <cell r="E30">
            <v>194.62</v>
          </cell>
          <cell r="F30">
            <v>6.17</v>
          </cell>
          <cell r="G30">
            <v>0.25056000000040513</v>
          </cell>
          <cell r="H30">
            <v>0.19103999999788357</v>
          </cell>
          <cell r="I30">
            <v>27.29</v>
          </cell>
          <cell r="J30">
            <v>6.54</v>
          </cell>
          <cell r="K30">
            <v>7.1999999995568939E-6</v>
          </cell>
          <cell r="L30">
            <v>1.6799999999875583E-5</v>
          </cell>
          <cell r="O30">
            <v>2.5920000000041911E-4</v>
          </cell>
          <cell r="P30">
            <v>1.1999999999989086E-4</v>
          </cell>
        </row>
        <row r="31">
          <cell r="C31">
            <v>1.9939199999906123</v>
          </cell>
          <cell r="D31">
            <v>0.61632000000245168</v>
          </cell>
          <cell r="E31">
            <v>199.82</v>
          </cell>
          <cell r="F31">
            <v>6.17</v>
          </cell>
          <cell r="G31">
            <v>0.24287999999360183</v>
          </cell>
          <cell r="H31">
            <v>0.1891200000027311</v>
          </cell>
          <cell r="I31">
            <v>27.69</v>
          </cell>
          <cell r="J31">
            <v>6.53</v>
          </cell>
          <cell r="K31">
            <v>7.2000000009211361E-6</v>
          </cell>
          <cell r="L31">
            <v>1.6800000000557702E-5</v>
          </cell>
          <cell r="O31">
            <v>2.5680000001739245E-4</v>
          </cell>
          <cell r="P31">
            <v>1.2240000000065266E-4</v>
          </cell>
        </row>
        <row r="32">
          <cell r="C32">
            <v>2.3520000000076835</v>
          </cell>
          <cell r="D32">
            <v>0.83039999999891734</v>
          </cell>
          <cell r="E32">
            <v>203.45</v>
          </cell>
          <cell r="F32">
            <v>6.18</v>
          </cell>
          <cell r="G32">
            <v>0.2668800000072224</v>
          </cell>
          <cell r="H32">
            <v>0.18911999999836554</v>
          </cell>
          <cell r="I32">
            <v>27.67</v>
          </cell>
          <cell r="J32">
            <v>6.55</v>
          </cell>
          <cell r="K32">
            <v>7.1999999995568939E-6</v>
          </cell>
          <cell r="L32">
            <v>1.6799999999875583E-5</v>
          </cell>
          <cell r="O32">
            <v>2.6399999998830029E-4</v>
          </cell>
          <cell r="P32">
            <v>1.223999999992884E-4</v>
          </cell>
        </row>
        <row r="33">
          <cell r="C33">
            <v>1.9862399999925402</v>
          </cell>
          <cell r="D33">
            <v>0.63456000000005586</v>
          </cell>
          <cell r="E33">
            <v>127.58</v>
          </cell>
          <cell r="F33">
            <v>6.22</v>
          </cell>
          <cell r="G33">
            <v>0.22751999999745748</v>
          </cell>
          <cell r="H33">
            <v>0.18719999999884748</v>
          </cell>
          <cell r="I33">
            <v>24.71</v>
          </cell>
          <cell r="J33">
            <v>6.58</v>
          </cell>
          <cell r="K33">
            <v>7.1999999995568939E-6</v>
          </cell>
          <cell r="L33">
            <v>1.6799999999875583E-5</v>
          </cell>
          <cell r="O33">
            <v>2.5920000000041911E-4</v>
          </cell>
          <cell r="P33">
            <v>1.248000000000502E-4</v>
          </cell>
        </row>
        <row r="34">
          <cell r="C34">
            <v>0.79872000000905241</v>
          </cell>
          <cell r="D34">
            <v>0.51168000000034231</v>
          </cell>
          <cell r="E34">
            <v>51.27</v>
          </cell>
          <cell r="F34">
            <v>6.24</v>
          </cell>
          <cell r="G34">
            <v>0.31104000000050291</v>
          </cell>
          <cell r="H34">
            <v>0.27744000000238883</v>
          </cell>
          <cell r="I34">
            <v>115.58</v>
          </cell>
          <cell r="J34">
            <v>6.53</v>
          </cell>
          <cell r="K34">
            <v>9.6000000003186872E-6</v>
          </cell>
          <cell r="L34">
            <v>1.6799999999875583E-5</v>
          </cell>
          <cell r="O34">
            <v>2.6160000000527363E-4</v>
          </cell>
          <cell r="P34">
            <v>1.2240000000065266E-4</v>
          </cell>
        </row>
        <row r="35">
          <cell r="C35">
            <v>0.32543999998597428</v>
          </cell>
          <cell r="D35">
            <v>0.20832000000227707</v>
          </cell>
          <cell r="E35">
            <v>32.18</v>
          </cell>
          <cell r="F35">
            <v>6.3</v>
          </cell>
          <cell r="G35">
            <v>1.0953599999978905</v>
          </cell>
          <cell r="H35">
            <v>0.88607999999803722</v>
          </cell>
          <cell r="I35">
            <v>124.45</v>
          </cell>
          <cell r="J35">
            <v>6.57</v>
          </cell>
          <cell r="K35">
            <v>7.1999999995568939E-6</v>
          </cell>
          <cell r="L35">
            <v>1.6799999999875583E-5</v>
          </cell>
          <cell r="O35">
            <v>2.6160000000527363E-4</v>
          </cell>
          <cell r="P35">
            <v>1.3679999999976645E-4</v>
          </cell>
        </row>
        <row r="36">
          <cell r="C36">
            <v>0.31008000000729224</v>
          </cell>
          <cell r="D36">
            <v>0.20831999999791151</v>
          </cell>
          <cell r="E36">
            <v>29.89</v>
          </cell>
          <cell r="F36">
            <v>6.31</v>
          </cell>
          <cell r="G36">
            <v>0.67872000000206756</v>
          </cell>
          <cell r="H36">
            <v>0.59519999999902207</v>
          </cell>
          <cell r="I36">
            <v>65.75</v>
          </cell>
          <cell r="J36">
            <v>6.61</v>
          </cell>
          <cell r="K36">
            <v>7.2000000009211361E-6</v>
          </cell>
          <cell r="L36">
            <v>1.9199999999955252E-5</v>
          </cell>
          <cell r="O36">
            <v>2.6399999998830029E-4</v>
          </cell>
          <cell r="P36">
            <v>1.319999999996071E-4</v>
          </cell>
        </row>
      </sheetData>
      <sheetData sheetId="6">
        <row r="13">
          <cell r="G13">
            <v>1.1717999999964377</v>
          </cell>
          <cell r="H13">
            <v>0.42479999999977736</v>
          </cell>
          <cell r="I13">
            <v>0.42</v>
          </cell>
          <cell r="J13">
            <v>6.26</v>
          </cell>
          <cell r="K13">
            <v>0.97019999999793072</v>
          </cell>
          <cell r="L13">
            <v>0.29519999999956781</v>
          </cell>
          <cell r="M13">
            <v>0.32</v>
          </cell>
          <cell r="N13">
            <v>6.21</v>
          </cell>
        </row>
        <row r="14">
          <cell r="G14">
            <v>1.1574000000000524</v>
          </cell>
          <cell r="H14">
            <v>0.42659999999932552</v>
          </cell>
          <cell r="I14">
            <v>0.33</v>
          </cell>
          <cell r="J14">
            <v>6.3</v>
          </cell>
          <cell r="K14">
            <v>0.95399999999790452</v>
          </cell>
          <cell r="L14">
            <v>0.28800000000137516</v>
          </cell>
          <cell r="M14">
            <v>0.31</v>
          </cell>
          <cell r="N14">
            <v>6.24</v>
          </cell>
        </row>
        <row r="15">
          <cell r="G15">
            <v>1.2798000000020693</v>
          </cell>
          <cell r="H15">
            <v>0.46620000000166328</v>
          </cell>
          <cell r="I15">
            <v>0.41</v>
          </cell>
          <cell r="J15">
            <v>6.28</v>
          </cell>
          <cell r="K15">
            <v>1.0260000000125729</v>
          </cell>
          <cell r="L15">
            <v>0.30779999999845131</v>
          </cell>
          <cell r="M15">
            <v>0.31</v>
          </cell>
          <cell r="N15">
            <v>6.25</v>
          </cell>
        </row>
        <row r="16">
          <cell r="G16">
            <v>1.1087999999999738</v>
          </cell>
          <cell r="H16">
            <v>0.33119999999871652</v>
          </cell>
          <cell r="I16">
            <v>0.46</v>
          </cell>
          <cell r="J16">
            <v>6.28</v>
          </cell>
          <cell r="K16">
            <v>1.065599999994447</v>
          </cell>
          <cell r="L16">
            <v>0.31859999999983302</v>
          </cell>
          <cell r="M16">
            <v>0.37</v>
          </cell>
          <cell r="N16">
            <v>6.23</v>
          </cell>
        </row>
        <row r="17">
          <cell r="G17">
            <v>1.0890000000090367</v>
          </cell>
          <cell r="H17">
            <v>0.32580000000007203</v>
          </cell>
          <cell r="I17">
            <v>0.34</v>
          </cell>
          <cell r="J17">
            <v>6.29</v>
          </cell>
          <cell r="K17">
            <v>1.0565999999926134</v>
          </cell>
          <cell r="L17">
            <v>0.31140000000164036</v>
          </cell>
          <cell r="M17">
            <v>0.33</v>
          </cell>
          <cell r="N17">
            <v>6.23</v>
          </cell>
        </row>
        <row r="18">
          <cell r="G18">
            <v>1.1988000000019383</v>
          </cell>
          <cell r="H18">
            <v>0.39239999999972497</v>
          </cell>
          <cell r="I18">
            <v>0.35</v>
          </cell>
          <cell r="J18">
            <v>6.26</v>
          </cell>
          <cell r="K18">
            <v>1.0890000000090367</v>
          </cell>
          <cell r="L18">
            <v>0.31859999999983302</v>
          </cell>
          <cell r="M18">
            <v>0.34</v>
          </cell>
          <cell r="N18">
            <v>6.21</v>
          </cell>
        </row>
        <row r="19">
          <cell r="G19">
            <v>1.3499999999967258</v>
          </cell>
          <cell r="H19">
            <v>0.48239999999964311</v>
          </cell>
          <cell r="I19">
            <v>0.45</v>
          </cell>
          <cell r="J19">
            <v>6.2</v>
          </cell>
          <cell r="K19">
            <v>1.1141999999945256</v>
          </cell>
          <cell r="L19">
            <v>0.32400000000052387</v>
          </cell>
          <cell r="M19">
            <v>0.36</v>
          </cell>
          <cell r="N19">
            <v>6.17</v>
          </cell>
        </row>
        <row r="20">
          <cell r="G20">
            <v>1.1321999999981927</v>
          </cell>
          <cell r="H20">
            <v>0.34560000000124091</v>
          </cell>
          <cell r="I20">
            <v>0.45</v>
          </cell>
          <cell r="J20">
            <v>6.19</v>
          </cell>
          <cell r="K20">
            <v>1.0835999999981141</v>
          </cell>
          <cell r="L20">
            <v>0.31499999999869033</v>
          </cell>
          <cell r="M20">
            <v>0.36</v>
          </cell>
          <cell r="N20">
            <v>6.14</v>
          </cell>
        </row>
        <row r="21">
          <cell r="G21">
            <v>1.2833999999929802</v>
          </cell>
          <cell r="H21">
            <v>0.43379999999956453</v>
          </cell>
          <cell r="I21">
            <v>0.36</v>
          </cell>
          <cell r="J21">
            <v>6.2</v>
          </cell>
          <cell r="K21">
            <v>1.085400000001755</v>
          </cell>
          <cell r="L21">
            <v>0.31320000000118853</v>
          </cell>
          <cell r="M21">
            <v>0.36</v>
          </cell>
          <cell r="N21">
            <v>6.13</v>
          </cell>
        </row>
        <row r="22">
          <cell r="G22">
            <v>1.1016000000017812</v>
          </cell>
          <cell r="H22">
            <v>0.31680000000028485</v>
          </cell>
          <cell r="I22">
            <v>0.35</v>
          </cell>
          <cell r="J22">
            <v>6.22</v>
          </cell>
          <cell r="K22">
            <v>1.0692000000017288</v>
          </cell>
          <cell r="L22">
            <v>0.30960000000004584</v>
          </cell>
          <cell r="M22">
            <v>0.35</v>
          </cell>
          <cell r="N22">
            <v>6.14</v>
          </cell>
        </row>
        <row r="23">
          <cell r="G23">
            <v>1.1574000000000524</v>
          </cell>
          <cell r="H23">
            <v>0.36360000000081527</v>
          </cell>
          <cell r="I23">
            <v>0.36</v>
          </cell>
          <cell r="J23">
            <v>6.21</v>
          </cell>
          <cell r="K23">
            <v>1.0601999999998952</v>
          </cell>
          <cell r="L23">
            <v>0.30779999999845131</v>
          </cell>
          <cell r="M23">
            <v>0.35</v>
          </cell>
          <cell r="N23">
            <v>6.16</v>
          </cell>
        </row>
        <row r="24">
          <cell r="G24">
            <v>1.3103999999984808</v>
          </cell>
          <cell r="H24">
            <v>0.46440000000006876</v>
          </cell>
          <cell r="I24">
            <v>0.44</v>
          </cell>
          <cell r="J24">
            <v>6.17</v>
          </cell>
          <cell r="K24">
            <v>1.0800000000072032</v>
          </cell>
          <cell r="L24">
            <v>0.30780000000049768</v>
          </cell>
          <cell r="M24">
            <v>0.35</v>
          </cell>
          <cell r="N24">
            <v>6.12</v>
          </cell>
        </row>
        <row r="25">
          <cell r="G25">
            <v>1.1826000000019121</v>
          </cell>
          <cell r="H25">
            <v>0.37619999999969878</v>
          </cell>
          <cell r="I25">
            <v>0.43</v>
          </cell>
          <cell r="J25">
            <v>6.19</v>
          </cell>
          <cell r="K25">
            <v>1.0961999999908585</v>
          </cell>
          <cell r="L25">
            <v>0.32220000000097571</v>
          </cell>
          <cell r="M25">
            <v>0.35</v>
          </cell>
          <cell r="N25">
            <v>6.14</v>
          </cell>
        </row>
        <row r="26">
          <cell r="G26">
            <v>1.2888000000039028</v>
          </cell>
          <cell r="H26">
            <v>0.44999999999959073</v>
          </cell>
          <cell r="I26">
            <v>0.36</v>
          </cell>
          <cell r="J26">
            <v>6.21</v>
          </cell>
          <cell r="K26">
            <v>1.0818000000108441</v>
          </cell>
          <cell r="L26">
            <v>0.32039999999938118</v>
          </cell>
          <cell r="M26">
            <v>0.35</v>
          </cell>
          <cell r="N26">
            <v>6.13</v>
          </cell>
        </row>
        <row r="27">
          <cell r="G27">
            <v>1.2581999999911204</v>
          </cell>
          <cell r="H27">
            <v>0.4193999999990865</v>
          </cell>
          <cell r="I27">
            <v>0.44</v>
          </cell>
          <cell r="J27">
            <v>6.21</v>
          </cell>
          <cell r="K27">
            <v>1.0781999999871914</v>
          </cell>
          <cell r="L27">
            <v>0.31319999999914216</v>
          </cell>
          <cell r="M27">
            <v>0.35</v>
          </cell>
          <cell r="N27">
            <v>6.15</v>
          </cell>
        </row>
        <row r="28">
          <cell r="G28">
            <v>1.324800000011237</v>
          </cell>
          <cell r="H28">
            <v>0.45180000000118525</v>
          </cell>
          <cell r="I28">
            <v>0.36</v>
          </cell>
          <cell r="J28">
            <v>6.23</v>
          </cell>
          <cell r="K28">
            <v>1.125</v>
          </cell>
          <cell r="L28">
            <v>0.3275999999996202</v>
          </cell>
          <cell r="M28">
            <v>0.36</v>
          </cell>
          <cell r="N28">
            <v>6.15</v>
          </cell>
        </row>
        <row r="29">
          <cell r="G29">
            <v>1.3122000000021217</v>
          </cell>
          <cell r="H29">
            <v>0.3797999999987951</v>
          </cell>
          <cell r="I29">
            <v>0.37</v>
          </cell>
          <cell r="J29">
            <v>6.22</v>
          </cell>
          <cell r="K29">
            <v>1.2798000000020693</v>
          </cell>
          <cell r="L29">
            <v>0.37260000000060245</v>
          </cell>
          <cell r="M29">
            <v>0.36</v>
          </cell>
          <cell r="N29">
            <v>6.14</v>
          </cell>
        </row>
        <row r="30">
          <cell r="G30">
            <v>1.4129999999931897</v>
          </cell>
          <cell r="H30">
            <v>0.41040000000134569</v>
          </cell>
          <cell r="I30">
            <v>0.45</v>
          </cell>
          <cell r="J30">
            <v>6.21</v>
          </cell>
          <cell r="K30">
            <v>1.3734000000113156</v>
          </cell>
          <cell r="L30">
            <v>0.40139999999951215</v>
          </cell>
          <cell r="M30">
            <v>0.44</v>
          </cell>
          <cell r="N30">
            <v>6.12</v>
          </cell>
        </row>
        <row r="31">
          <cell r="G31">
            <v>1.447199999996883</v>
          </cell>
          <cell r="H31">
            <v>0.43019999999842184</v>
          </cell>
          <cell r="I31">
            <v>0.47</v>
          </cell>
          <cell r="J31">
            <v>6.19</v>
          </cell>
          <cell r="K31">
            <v>1.4021999999877153</v>
          </cell>
          <cell r="L31">
            <v>0.40860000000179753</v>
          </cell>
          <cell r="M31">
            <v>0.45</v>
          </cell>
          <cell r="N31">
            <v>6.12</v>
          </cell>
        </row>
        <row r="32">
          <cell r="G32">
            <v>1.6074000000098749</v>
          </cell>
          <cell r="H32">
            <v>0.54360000000065156</v>
          </cell>
          <cell r="I32">
            <v>0.48</v>
          </cell>
          <cell r="J32">
            <v>6.2</v>
          </cell>
          <cell r="K32">
            <v>1.4112000000059197</v>
          </cell>
          <cell r="L32">
            <v>0.41579999999999018</v>
          </cell>
          <cell r="M32">
            <v>0.47</v>
          </cell>
          <cell r="N32">
            <v>6.11</v>
          </cell>
        </row>
        <row r="33">
          <cell r="G33">
            <v>1.245599999998376</v>
          </cell>
          <cell r="H33">
            <v>0.39600000000086766</v>
          </cell>
          <cell r="I33">
            <v>0.54</v>
          </cell>
          <cell r="J33">
            <v>6.19</v>
          </cell>
          <cell r="K33">
            <v>1.1574000000000524</v>
          </cell>
          <cell r="L33">
            <v>0.34379999999964639</v>
          </cell>
          <cell r="M33">
            <v>0.44</v>
          </cell>
          <cell r="N33">
            <v>6.12</v>
          </cell>
        </row>
        <row r="34">
          <cell r="G34">
            <v>1.004400000001624</v>
          </cell>
          <cell r="H34">
            <v>0.31499999999869033</v>
          </cell>
          <cell r="I34">
            <v>0.28999999999999998</v>
          </cell>
          <cell r="J34">
            <v>6.27</v>
          </cell>
          <cell r="K34">
            <v>0.94679999999971187</v>
          </cell>
          <cell r="L34">
            <v>0.28799999999932879</v>
          </cell>
          <cell r="M34">
            <v>0.34</v>
          </cell>
          <cell r="N34">
            <v>6.19</v>
          </cell>
        </row>
        <row r="35">
          <cell r="G35">
            <v>1.2005999999892083</v>
          </cell>
          <cell r="H35">
            <v>0.44820000000004256</v>
          </cell>
          <cell r="I35">
            <v>0.31</v>
          </cell>
          <cell r="J35">
            <v>6.27</v>
          </cell>
          <cell r="K35">
            <v>0.96839999999428983</v>
          </cell>
          <cell r="L35">
            <v>0.29519999999956781</v>
          </cell>
          <cell r="M35">
            <v>0.28999999999999998</v>
          </cell>
          <cell r="N35">
            <v>6.2</v>
          </cell>
        </row>
        <row r="36">
          <cell r="G36">
            <v>1.2150000000019645</v>
          </cell>
          <cell r="H36">
            <v>0.47339999999985594</v>
          </cell>
          <cell r="I36">
            <v>0.42</v>
          </cell>
          <cell r="J36">
            <v>6.28</v>
          </cell>
          <cell r="K36">
            <v>0.93600000001060835</v>
          </cell>
          <cell r="L36">
            <v>0.28619999999978063</v>
          </cell>
          <cell r="M36">
            <v>0.32</v>
          </cell>
          <cell r="N36">
            <v>6.25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 6 расчёт"/>
      <sheetName val="Кислород"/>
      <sheetName val="абонент Кислород 6кВ"/>
      <sheetName val="абонент Кислород 10кВ"/>
      <sheetName val="Комсом"/>
      <sheetName val="абонент Комсом"/>
      <sheetName val="ВОС"/>
      <sheetName val="абонент ВОС"/>
      <sheetName val="ГНС"/>
      <sheetName val="абонент ГНС"/>
      <sheetName val="ПАДЬ"/>
      <sheetName val="ОБВ-1"/>
      <sheetName val="абонент ОБВ-1"/>
      <sheetName val="ОБВ-2"/>
    </sheetNames>
    <sheetDataSet>
      <sheetData sheetId="0" refreshError="1"/>
      <sheetData sheetId="1" refreshError="1"/>
      <sheetData sheetId="2" refreshError="1">
        <row r="10">
          <cell r="P10">
            <v>55.200000002514571</v>
          </cell>
          <cell r="Q10">
            <v>2548.7999999822932</v>
          </cell>
        </row>
        <row r="11">
          <cell r="P11">
            <v>2.3999999939405825</v>
          </cell>
          <cell r="Q11">
            <v>2505.6000000149652</v>
          </cell>
        </row>
        <row r="12">
          <cell r="P12">
            <v>0</v>
          </cell>
          <cell r="Q12">
            <v>2606.4000000005763</v>
          </cell>
        </row>
        <row r="13">
          <cell r="P13">
            <v>2.4000000048545189</v>
          </cell>
          <cell r="Q13">
            <v>2570.3999999823282</v>
          </cell>
        </row>
        <row r="14">
          <cell r="P14">
            <v>16.800000001239823</v>
          </cell>
          <cell r="Q14">
            <v>2680.8000000091852</v>
          </cell>
        </row>
        <row r="15">
          <cell r="P15">
            <v>1041.6000000113854</v>
          </cell>
          <cell r="Q15">
            <v>3763.200000004872</v>
          </cell>
        </row>
        <row r="16">
          <cell r="P16">
            <v>3556.799999991199</v>
          </cell>
          <cell r="Q16">
            <v>4459.1999999938707</v>
          </cell>
        </row>
        <row r="17">
          <cell r="P17">
            <v>3624.0000000070722</v>
          </cell>
          <cell r="Q17">
            <v>4444.8000000083994</v>
          </cell>
        </row>
        <row r="18">
          <cell r="P18">
            <v>3693.5999999950582</v>
          </cell>
          <cell r="Q18">
            <v>4307.9999999936263</v>
          </cell>
        </row>
        <row r="19">
          <cell r="P19">
            <v>3727.2000000084518</v>
          </cell>
          <cell r="Q19">
            <v>4550.3999999928055</v>
          </cell>
        </row>
        <row r="20">
          <cell r="P20">
            <v>3475.2000000007683</v>
          </cell>
          <cell r="Q20">
            <v>4512.0000000133587</v>
          </cell>
        </row>
        <row r="21">
          <cell r="P21">
            <v>3535.1999999911641</v>
          </cell>
          <cell r="Q21">
            <v>4588.7999999940803</v>
          </cell>
        </row>
        <row r="22">
          <cell r="P22">
            <v>3527.9999999984284</v>
          </cell>
          <cell r="Q22">
            <v>4622.4000000074739</v>
          </cell>
        </row>
        <row r="23">
          <cell r="P23">
            <v>1812.0000000089931</v>
          </cell>
          <cell r="Q23">
            <v>3892.7999999941676</v>
          </cell>
        </row>
        <row r="24">
          <cell r="P24">
            <v>1195.2000000055705</v>
          </cell>
          <cell r="Q24">
            <v>3367.2000000005937</v>
          </cell>
        </row>
        <row r="25">
          <cell r="P25">
            <v>861.59999999654246</v>
          </cell>
          <cell r="Q25">
            <v>3038.4000000121887</v>
          </cell>
        </row>
        <row r="26">
          <cell r="P26">
            <v>561.60000000090804</v>
          </cell>
          <cell r="Q26">
            <v>2793.599999986327</v>
          </cell>
        </row>
        <row r="27">
          <cell r="P27">
            <v>492.00000000200816</v>
          </cell>
          <cell r="Q27">
            <v>2760.0000000056752</v>
          </cell>
        </row>
        <row r="28">
          <cell r="P28">
            <v>571.19999999849824</v>
          </cell>
          <cell r="Q28">
            <v>2865.6000000009954</v>
          </cell>
        </row>
        <row r="29">
          <cell r="P29">
            <v>407.99999999580905</v>
          </cell>
          <cell r="Q29">
            <v>2817.5999999803025</v>
          </cell>
        </row>
        <row r="30">
          <cell r="P30">
            <v>362.40000000179862</v>
          </cell>
          <cell r="Q30">
            <v>2805.5999999996857</v>
          </cell>
        </row>
        <row r="31">
          <cell r="P31">
            <v>336.00000000296859</v>
          </cell>
          <cell r="Q31">
            <v>2685.6000000188942</v>
          </cell>
        </row>
        <row r="32">
          <cell r="P32">
            <v>259.2000000004191</v>
          </cell>
          <cell r="Q32">
            <v>2611.1999999993714</v>
          </cell>
        </row>
        <row r="33">
          <cell r="P33">
            <v>242.39999999917927</v>
          </cell>
          <cell r="Q33">
            <v>2623.2000000018161</v>
          </cell>
        </row>
        <row r="45">
          <cell r="P45">
            <v>14529.00000005684</v>
          </cell>
          <cell r="Q45">
            <v>5423.9999999754218</v>
          </cell>
        </row>
        <row r="46">
          <cell r="P46">
            <v>14840.999999869382</v>
          </cell>
          <cell r="Q46">
            <v>5538.0000000150176</v>
          </cell>
        </row>
        <row r="47">
          <cell r="P47">
            <v>14553.000000105385</v>
          </cell>
          <cell r="Q47">
            <v>5510.9999999876891</v>
          </cell>
        </row>
        <row r="48">
          <cell r="P48">
            <v>16127.999999989697</v>
          </cell>
          <cell r="Q48">
            <v>5643.0000000364089</v>
          </cell>
        </row>
        <row r="49">
          <cell r="P49">
            <v>16469.99999997206</v>
          </cell>
          <cell r="Q49">
            <v>5438.9999999784777</v>
          </cell>
        </row>
        <row r="50">
          <cell r="P50">
            <v>17451.000000019121</v>
          </cell>
          <cell r="Q50">
            <v>6102.0000000098662</v>
          </cell>
        </row>
        <row r="51">
          <cell r="P51">
            <v>17492.999999994936</v>
          </cell>
          <cell r="Q51">
            <v>6296.9999999950232</v>
          </cell>
        </row>
        <row r="52">
          <cell r="P52">
            <v>18114.000000023225</v>
          </cell>
          <cell r="Q52">
            <v>6458.9999999952852</v>
          </cell>
        </row>
        <row r="53">
          <cell r="P53">
            <v>17921.999999962281</v>
          </cell>
          <cell r="Q53">
            <v>6281.9999999919673</v>
          </cell>
        </row>
        <row r="54">
          <cell r="P54">
            <v>17225.999999973283</v>
          </cell>
          <cell r="Q54">
            <v>5745.0000000244472</v>
          </cell>
        </row>
        <row r="55">
          <cell r="P55">
            <v>17940.00000010783</v>
          </cell>
          <cell r="Q55">
            <v>6296.9999999950232</v>
          </cell>
        </row>
        <row r="56">
          <cell r="P56">
            <v>17972.999999874446</v>
          </cell>
          <cell r="Q56">
            <v>6662.9999999986467</v>
          </cell>
        </row>
        <row r="57">
          <cell r="P57">
            <v>18123.000000014144</v>
          </cell>
          <cell r="Q57">
            <v>6755.9999999957654</v>
          </cell>
        </row>
        <row r="58">
          <cell r="P58">
            <v>18483.000000087486</v>
          </cell>
          <cell r="Q58">
            <v>6701.9999999956781</v>
          </cell>
        </row>
        <row r="59">
          <cell r="P59">
            <v>18356.999999941763</v>
          </cell>
          <cell r="Q59">
            <v>6396.0000000042783</v>
          </cell>
        </row>
        <row r="60">
          <cell r="P60">
            <v>18365.999999987253</v>
          </cell>
          <cell r="Q60">
            <v>6170.9999999857246</v>
          </cell>
        </row>
        <row r="61">
          <cell r="P61">
            <v>17691.000000068016</v>
          </cell>
          <cell r="Q61">
            <v>5810.9999999942374</v>
          </cell>
        </row>
        <row r="62">
          <cell r="P62">
            <v>17765.999999974156</v>
          </cell>
          <cell r="Q62">
            <v>5874.0000000125292</v>
          </cell>
        </row>
        <row r="63">
          <cell r="P63">
            <v>17201.999999979307</v>
          </cell>
          <cell r="Q63">
            <v>5667.0000000030996</v>
          </cell>
        </row>
        <row r="64">
          <cell r="P64">
            <v>17168.999999994412</v>
          </cell>
          <cell r="Q64">
            <v>5660.9999999909633</v>
          </cell>
        </row>
        <row r="65">
          <cell r="P65">
            <v>15888.000000049942</v>
          </cell>
          <cell r="Q65">
            <v>5273.9999999994325</v>
          </cell>
        </row>
        <row r="66">
          <cell r="P66">
            <v>15038.999999887892</v>
          </cell>
          <cell r="Q66">
            <v>5138.9999999992142</v>
          </cell>
        </row>
        <row r="67">
          <cell r="P67">
            <v>14781.000000020867</v>
          </cell>
          <cell r="Q67">
            <v>5205.0000000235741</v>
          </cell>
        </row>
        <row r="68">
          <cell r="P68">
            <v>14613.000000063039</v>
          </cell>
          <cell r="Q68">
            <v>5225.9999999841966</v>
          </cell>
        </row>
      </sheetData>
      <sheetData sheetId="3" refreshError="1"/>
      <sheetData sheetId="4" refreshError="1"/>
      <sheetData sheetId="5" refreshError="1">
        <row r="10">
          <cell r="Y10">
            <v>2179.5839999974123</v>
          </cell>
          <cell r="Z10">
            <v>1099.1999999969266</v>
          </cell>
        </row>
        <row r="11">
          <cell r="Y11">
            <v>2141.2719999960973</v>
          </cell>
          <cell r="Z11">
            <v>1106.3999999896623</v>
          </cell>
        </row>
        <row r="12">
          <cell r="Y12">
            <v>2182.0799999914016</v>
          </cell>
          <cell r="Z12">
            <v>1123.20000001273</v>
          </cell>
        </row>
        <row r="13">
          <cell r="Y13">
            <v>2246.7200000023877</v>
          </cell>
          <cell r="Z13">
            <v>1099.1999999969266</v>
          </cell>
        </row>
        <row r="14">
          <cell r="Y14">
            <v>2338.3200000012584</v>
          </cell>
          <cell r="Z14">
            <v>1072.7999999926396</v>
          </cell>
        </row>
        <row r="15">
          <cell r="Y15">
            <v>2613.5280000139028</v>
          </cell>
          <cell r="Z15">
            <v>1300.8000000063475</v>
          </cell>
        </row>
        <row r="16">
          <cell r="Y16">
            <v>2836.535999985208</v>
          </cell>
          <cell r="Z16">
            <v>1466.3999999920634</v>
          </cell>
        </row>
        <row r="17">
          <cell r="Y17">
            <v>3076.9840000013937</v>
          </cell>
          <cell r="Z17">
            <v>1586.4000000110536</v>
          </cell>
        </row>
        <row r="18">
          <cell r="Y18">
            <v>2937.7920000143058</v>
          </cell>
          <cell r="Z18">
            <v>1557.5999999964552</v>
          </cell>
        </row>
        <row r="19">
          <cell r="Y19">
            <v>2501.1919999931706</v>
          </cell>
          <cell r="Z19">
            <v>1212.0000000013533</v>
          </cell>
        </row>
        <row r="20">
          <cell r="Y20">
            <v>2761.8639999873994</v>
          </cell>
          <cell r="Z20">
            <v>1439.9999999932334</v>
          </cell>
        </row>
        <row r="21">
          <cell r="Y21">
            <v>2747.4400000020978</v>
          </cell>
          <cell r="Z21">
            <v>1440.0000000096043</v>
          </cell>
        </row>
        <row r="22">
          <cell r="Y22">
            <v>2732.976000016497</v>
          </cell>
          <cell r="Z22">
            <v>1430.3999999956432</v>
          </cell>
        </row>
        <row r="23">
          <cell r="Y23">
            <v>2685.3039999958128</v>
          </cell>
          <cell r="Z23">
            <v>1384.7999999961758</v>
          </cell>
        </row>
        <row r="24">
          <cell r="Y24">
            <v>2477.1120000099472</v>
          </cell>
          <cell r="Z24">
            <v>1159.1999999982363</v>
          </cell>
        </row>
        <row r="25">
          <cell r="Y25">
            <v>2496.8319999774394</v>
          </cell>
          <cell r="Z25">
            <v>1082.4000000011438</v>
          </cell>
        </row>
        <row r="26">
          <cell r="Y26">
            <v>2398.0559999965772</v>
          </cell>
          <cell r="Z26">
            <v>976.80000000582368</v>
          </cell>
        </row>
        <row r="27">
          <cell r="Y27">
            <v>2506.2800000185962</v>
          </cell>
          <cell r="Z27">
            <v>1046.3999999938096</v>
          </cell>
        </row>
        <row r="28">
          <cell r="Y28">
            <v>2426.9039999892993</v>
          </cell>
          <cell r="Z28">
            <v>1056.0000000077707</v>
          </cell>
        </row>
        <row r="29">
          <cell r="Y29">
            <v>2381.0640000013518</v>
          </cell>
          <cell r="Z29">
            <v>1111.1999999993714</v>
          </cell>
        </row>
        <row r="30">
          <cell r="Y30">
            <v>2299.6960000001127</v>
          </cell>
          <cell r="Z30">
            <v>1072.7999999926396</v>
          </cell>
        </row>
        <row r="31">
          <cell r="Y31">
            <v>2251.7280000011669</v>
          </cell>
          <cell r="Z31">
            <v>1099.2000000023836</v>
          </cell>
        </row>
        <row r="32">
          <cell r="Y32">
            <v>2239.751999998698</v>
          </cell>
          <cell r="Z32">
            <v>1099.2000000023836</v>
          </cell>
        </row>
        <row r="33">
          <cell r="Y33">
            <v>2182.199999991426</v>
          </cell>
          <cell r="Z33">
            <v>1075.2000000029511</v>
          </cell>
        </row>
      </sheetData>
      <sheetData sheetId="6" refreshError="1"/>
      <sheetData sheetId="7" refreshError="1">
        <row r="11">
          <cell r="AD11">
            <v>8829.0000000224609</v>
          </cell>
          <cell r="AE11">
            <v>3299.4000000107917</v>
          </cell>
        </row>
        <row r="12">
          <cell r="AD12">
            <v>8364.5999999998821</v>
          </cell>
          <cell r="AE12">
            <v>3022.1999999944273</v>
          </cell>
        </row>
        <row r="13">
          <cell r="AD13">
            <v>8344.8000000007596</v>
          </cell>
          <cell r="AE13">
            <v>2989.7999999984677</v>
          </cell>
        </row>
        <row r="14">
          <cell r="AD14">
            <v>8310.5999999806954</v>
          </cell>
          <cell r="AE14">
            <v>2986.1999999993714</v>
          </cell>
        </row>
        <row r="15">
          <cell r="AD15">
            <v>8215.2000000087355</v>
          </cell>
          <cell r="AE15">
            <v>2876.4000000064698</v>
          </cell>
        </row>
        <row r="16">
          <cell r="AD16">
            <v>8384.4000000317465</v>
          </cell>
          <cell r="AE16">
            <v>2971.8000000029861</v>
          </cell>
        </row>
        <row r="17">
          <cell r="AD17">
            <v>8501.399999973728</v>
          </cell>
          <cell r="AE17">
            <v>3029.3999999967127</v>
          </cell>
        </row>
        <row r="18">
          <cell r="AD18">
            <v>8701.1999999931504</v>
          </cell>
          <cell r="AE18">
            <v>3119.3999999986772</v>
          </cell>
        </row>
        <row r="19">
          <cell r="AD19">
            <v>8990.999999989981</v>
          </cell>
          <cell r="AE19">
            <v>3454.2000000005828</v>
          </cell>
        </row>
        <row r="20">
          <cell r="AD20">
            <v>8978.3999999972366</v>
          </cell>
          <cell r="AE20">
            <v>3491.999999995187</v>
          </cell>
        </row>
        <row r="21">
          <cell r="AD21">
            <v>9019.800000007308</v>
          </cell>
          <cell r="AE21">
            <v>3533.3999999929802</v>
          </cell>
        </row>
        <row r="22">
          <cell r="AD22">
            <v>8888.3999999789012</v>
          </cell>
          <cell r="AE22">
            <v>3488.4000000042761</v>
          </cell>
        </row>
        <row r="23">
          <cell r="AD23">
            <v>8886.600000024373</v>
          </cell>
          <cell r="AE23">
            <v>3477.6000000028944</v>
          </cell>
        </row>
        <row r="24">
          <cell r="AD24">
            <v>8874.0000000070722</v>
          </cell>
          <cell r="AE24">
            <v>3446.9999999982974</v>
          </cell>
        </row>
        <row r="25">
          <cell r="AD25">
            <v>8866.800000017065</v>
          </cell>
          <cell r="AE25">
            <v>3441.6000000078384</v>
          </cell>
        </row>
        <row r="26">
          <cell r="AD26">
            <v>8886.5999999670748</v>
          </cell>
          <cell r="AE26">
            <v>3450.599999993301</v>
          </cell>
        </row>
        <row r="27">
          <cell r="AD27">
            <v>8845.2000000306725</v>
          </cell>
          <cell r="AE27">
            <v>3428.9999999987231</v>
          </cell>
        </row>
        <row r="28">
          <cell r="AD28">
            <v>8864.9999999888678</v>
          </cell>
          <cell r="AE28">
            <v>3429.0000000028158</v>
          </cell>
        </row>
        <row r="29">
          <cell r="AD29">
            <v>8964.0000000172222</v>
          </cell>
          <cell r="AE29">
            <v>3526.200000002973</v>
          </cell>
        </row>
        <row r="30">
          <cell r="AD30">
            <v>8985.6000000036147</v>
          </cell>
          <cell r="AE30">
            <v>3537.0000000002619</v>
          </cell>
        </row>
        <row r="31">
          <cell r="AD31">
            <v>9107.9999999728898</v>
          </cell>
          <cell r="AE31">
            <v>3636.0000000081527</v>
          </cell>
        </row>
        <row r="32">
          <cell r="AD32">
            <v>9043.2000000137123</v>
          </cell>
          <cell r="AE32">
            <v>3612.5999999812848</v>
          </cell>
        </row>
        <row r="33">
          <cell r="AD33">
            <v>8958.5999999653723</v>
          </cell>
          <cell r="AE33">
            <v>3565.8000000175889</v>
          </cell>
        </row>
        <row r="34">
          <cell r="AD34">
            <v>8857.8000000234169</v>
          </cell>
          <cell r="AE34">
            <v>3508.1999999870277</v>
          </cell>
        </row>
      </sheetData>
      <sheetData sheetId="8" refreshError="1"/>
      <sheetData sheetId="9" refreshError="1">
        <row r="10">
          <cell r="P10">
            <v>2149.1999999999998</v>
          </cell>
          <cell r="Q10">
            <v>441</v>
          </cell>
        </row>
        <row r="11">
          <cell r="P11">
            <v>2165.4</v>
          </cell>
          <cell r="Q11">
            <v>450</v>
          </cell>
        </row>
        <row r="12">
          <cell r="P12">
            <v>2224.7999999999997</v>
          </cell>
          <cell r="Q12">
            <v>468</v>
          </cell>
        </row>
        <row r="13">
          <cell r="P13">
            <v>2259</v>
          </cell>
          <cell r="Q13">
            <v>507.6</v>
          </cell>
        </row>
        <row r="14">
          <cell r="P14">
            <v>2406.6</v>
          </cell>
          <cell r="Q14">
            <v>583.20000000000005</v>
          </cell>
        </row>
        <row r="15">
          <cell r="P15">
            <v>2442.6</v>
          </cell>
          <cell r="Q15">
            <v>576</v>
          </cell>
        </row>
        <row r="16">
          <cell r="P16">
            <v>2458.8000000000002</v>
          </cell>
          <cell r="Q16">
            <v>547.20000000000005</v>
          </cell>
        </row>
        <row r="17">
          <cell r="P17">
            <v>2574</v>
          </cell>
          <cell r="Q17">
            <v>547.20000000000005</v>
          </cell>
        </row>
        <row r="18">
          <cell r="P18">
            <v>2509.2000000000003</v>
          </cell>
          <cell r="Q18">
            <v>522</v>
          </cell>
        </row>
        <row r="19">
          <cell r="P19">
            <v>2593.8000000000002</v>
          </cell>
          <cell r="Q19">
            <v>565.20000000000005</v>
          </cell>
        </row>
        <row r="20">
          <cell r="P20">
            <v>2556</v>
          </cell>
          <cell r="Q20">
            <v>543.6</v>
          </cell>
        </row>
        <row r="21">
          <cell r="P21">
            <v>2532.6</v>
          </cell>
          <cell r="Q21">
            <v>536.40000000000009</v>
          </cell>
        </row>
        <row r="22">
          <cell r="P22">
            <v>2521.7999999999997</v>
          </cell>
          <cell r="Q22">
            <v>540</v>
          </cell>
        </row>
        <row r="23">
          <cell r="P23">
            <v>2529</v>
          </cell>
          <cell r="Q23">
            <v>538.20000000000005</v>
          </cell>
        </row>
        <row r="24">
          <cell r="P24">
            <v>2552.3999999999996</v>
          </cell>
          <cell r="Q24">
            <v>554.4</v>
          </cell>
        </row>
        <row r="25">
          <cell r="P25">
            <v>2509.2000000000003</v>
          </cell>
          <cell r="Q25">
            <v>532.80000000000007</v>
          </cell>
        </row>
        <row r="26">
          <cell r="P26">
            <v>2550.6000000000004</v>
          </cell>
          <cell r="Q26">
            <v>558</v>
          </cell>
        </row>
        <row r="27">
          <cell r="P27">
            <v>2539.8000000000002</v>
          </cell>
          <cell r="Q27">
            <v>585</v>
          </cell>
        </row>
        <row r="28">
          <cell r="P28">
            <v>2566.7999999999997</v>
          </cell>
          <cell r="Q28">
            <v>619.20000000000005</v>
          </cell>
        </row>
        <row r="29">
          <cell r="P29">
            <v>2574</v>
          </cell>
          <cell r="Q29">
            <v>637.20000000000005</v>
          </cell>
        </row>
        <row r="30">
          <cell r="P30">
            <v>2557.7999999999997</v>
          </cell>
          <cell r="Q30">
            <v>642.6</v>
          </cell>
        </row>
        <row r="31">
          <cell r="P31">
            <v>2440.8000000000002</v>
          </cell>
          <cell r="Q31">
            <v>550.79999999999995</v>
          </cell>
        </row>
        <row r="32">
          <cell r="P32">
            <v>2314.8000000000002</v>
          </cell>
          <cell r="Q32">
            <v>513</v>
          </cell>
        </row>
        <row r="33">
          <cell r="P33">
            <v>2271.6000000000004</v>
          </cell>
          <cell r="Q33">
            <v>500.4</v>
          </cell>
        </row>
      </sheetData>
      <sheetData sheetId="10" refreshError="1"/>
      <sheetData sheetId="11" refreshError="1">
        <row r="10">
          <cell r="AD10">
            <v>1810.3680000024178</v>
          </cell>
          <cell r="AE10">
            <v>25.031999999852133</v>
          </cell>
        </row>
        <row r="11">
          <cell r="AD11">
            <v>1810.3679999912856</v>
          </cell>
          <cell r="AE11">
            <v>25.031999999991967</v>
          </cell>
        </row>
        <row r="12">
          <cell r="AD12">
            <v>1812.8160000014759</v>
          </cell>
          <cell r="AE12">
            <v>25.056000000118956</v>
          </cell>
        </row>
        <row r="13">
          <cell r="AD13">
            <v>1812.8160000075877</v>
          </cell>
          <cell r="AE13">
            <v>25.080000000252767</v>
          </cell>
        </row>
        <row r="14">
          <cell r="AD14">
            <v>1815.047999995295</v>
          </cell>
          <cell r="AE14">
            <v>22.631999999694017</v>
          </cell>
        </row>
        <row r="15">
          <cell r="AD15">
            <v>1802.3040000040055</v>
          </cell>
          <cell r="AE15">
            <v>25.008000000216271</v>
          </cell>
        </row>
        <row r="16">
          <cell r="AD16">
            <v>1788.1440000026487</v>
          </cell>
          <cell r="AE16">
            <v>24.935999999743217</v>
          </cell>
        </row>
        <row r="17">
          <cell r="AD17">
            <v>1785.6479999864678</v>
          </cell>
          <cell r="AE17">
            <v>22.488000000221291</v>
          </cell>
        </row>
        <row r="18">
          <cell r="AD18">
            <v>1787.952000002042</v>
          </cell>
          <cell r="AE18">
            <v>22.487999999869999</v>
          </cell>
        </row>
        <row r="19">
          <cell r="AD19">
            <v>1788.0960000018968</v>
          </cell>
          <cell r="AE19">
            <v>24.960000000033915</v>
          </cell>
        </row>
        <row r="20">
          <cell r="AD20">
            <v>1792.8719999958412</v>
          </cell>
          <cell r="AE20">
            <v>22.559999999961065</v>
          </cell>
        </row>
        <row r="21">
          <cell r="AD21">
            <v>1792.8240000007645</v>
          </cell>
          <cell r="AE21">
            <v>24.93600000003994</v>
          </cell>
        </row>
        <row r="22">
          <cell r="AD22">
            <v>1790.4720000019006</v>
          </cell>
          <cell r="AE22">
            <v>22.536000000130798</v>
          </cell>
        </row>
        <row r="23">
          <cell r="AD23">
            <v>1790.4480000018521</v>
          </cell>
          <cell r="AE23">
            <v>24.984000000004016</v>
          </cell>
        </row>
        <row r="24">
          <cell r="AD24">
            <v>1797.6240000002144</v>
          </cell>
          <cell r="AE24">
            <v>22.487999999784734</v>
          </cell>
        </row>
        <row r="25">
          <cell r="AD25">
            <v>1805.1119999974617</v>
          </cell>
          <cell r="AE25">
            <v>24.888000000028114</v>
          </cell>
        </row>
        <row r="26">
          <cell r="AD26">
            <v>1804.9680000041553</v>
          </cell>
          <cell r="AE26">
            <v>24.912000000209673</v>
          </cell>
        </row>
        <row r="27">
          <cell r="AD27">
            <v>1807.2960000023158</v>
          </cell>
          <cell r="AE27">
            <v>22.511999999863974</v>
          </cell>
        </row>
        <row r="28">
          <cell r="AD28">
            <v>1807.3439999978291</v>
          </cell>
          <cell r="AE28">
            <v>25.007999999912727</v>
          </cell>
        </row>
        <row r="29">
          <cell r="AD29">
            <v>1804.9680000028457</v>
          </cell>
          <cell r="AE29">
            <v>24.983999999949447</v>
          </cell>
        </row>
        <row r="30">
          <cell r="AD30">
            <v>1807.3919999981445</v>
          </cell>
          <cell r="AE30">
            <v>25.032000000210246</v>
          </cell>
        </row>
        <row r="31">
          <cell r="AD31">
            <v>1812.2400000009657</v>
          </cell>
          <cell r="AE31">
            <v>25.031999999742993</v>
          </cell>
        </row>
        <row r="32">
          <cell r="AD32">
            <v>1809.8639999974694</v>
          </cell>
          <cell r="AE32">
            <v>25.080000000034488</v>
          </cell>
        </row>
        <row r="33">
          <cell r="AD33">
            <v>1812.2880000017176</v>
          </cell>
          <cell r="AE33">
            <v>25.104000000270617</v>
          </cell>
        </row>
      </sheetData>
      <sheetData sheetId="12" refreshError="1">
        <row r="10">
          <cell r="AD10">
            <v>1917.3480000011473</v>
          </cell>
          <cell r="AE10">
            <v>1097.4407999995926</v>
          </cell>
        </row>
        <row r="11">
          <cell r="AD11">
            <v>1775.2655999844424</v>
          </cell>
          <cell r="AE11">
            <v>995.67600000330708</v>
          </cell>
        </row>
        <row r="12">
          <cell r="AD12">
            <v>1822.3080000010154</v>
          </cell>
          <cell r="AE12">
            <v>1020.638399997041</v>
          </cell>
        </row>
        <row r="13">
          <cell r="AD13">
            <v>2388.7080000116107</v>
          </cell>
          <cell r="AE13">
            <v>964.95360000228857</v>
          </cell>
        </row>
        <row r="14">
          <cell r="AD14">
            <v>2944.5455999834276</v>
          </cell>
          <cell r="AE14">
            <v>1054.2335999995212</v>
          </cell>
        </row>
        <row r="15">
          <cell r="AD15">
            <v>3061.6632000194904</v>
          </cell>
          <cell r="AE15">
            <v>1146.393599998215</v>
          </cell>
        </row>
        <row r="16">
          <cell r="AD16">
            <v>3152.8631999944355</v>
          </cell>
          <cell r="AE16">
            <v>1209.7536000019568</v>
          </cell>
        </row>
        <row r="17">
          <cell r="AD17">
            <v>2957.0207999911872</v>
          </cell>
          <cell r="AE17">
            <v>1095.5112000022557</v>
          </cell>
        </row>
        <row r="18">
          <cell r="AD18">
            <v>3279.5856000150134</v>
          </cell>
          <cell r="AE18">
            <v>1288.4711999974745</v>
          </cell>
        </row>
        <row r="19">
          <cell r="AD19">
            <v>2950.3007999863421</v>
          </cell>
          <cell r="AE19">
            <v>1075.3535999985866</v>
          </cell>
        </row>
        <row r="20">
          <cell r="AD20">
            <v>2971.420800002852</v>
          </cell>
          <cell r="AE20">
            <v>1095.5112000022557</v>
          </cell>
        </row>
        <row r="21">
          <cell r="AD21">
            <v>3322.7856000063521</v>
          </cell>
          <cell r="AE21">
            <v>1317.2712000011591</v>
          </cell>
        </row>
        <row r="22">
          <cell r="AD22">
            <v>3347.7480000044302</v>
          </cell>
          <cell r="AE22">
            <v>1322.07119999559</v>
          </cell>
        </row>
        <row r="23">
          <cell r="AD23">
            <v>2940.7007999931229</v>
          </cell>
          <cell r="AE23">
            <v>1083.0312000032056</v>
          </cell>
        </row>
        <row r="24">
          <cell r="AD24">
            <v>2991.5831999999737</v>
          </cell>
          <cell r="AE24">
            <v>1059.9911999980752</v>
          </cell>
        </row>
        <row r="25">
          <cell r="AD25">
            <v>3117.3455999924381</v>
          </cell>
          <cell r="AE25">
            <v>1139.6711999999031</v>
          </cell>
        </row>
        <row r="26">
          <cell r="AD26">
            <v>2704.5384000043778</v>
          </cell>
          <cell r="AE26">
            <v>863.19360000381971</v>
          </cell>
        </row>
        <row r="27">
          <cell r="AD27">
            <v>2705.503200006302</v>
          </cell>
          <cell r="AE27">
            <v>863.19119999945474</v>
          </cell>
        </row>
        <row r="28">
          <cell r="AD28">
            <v>2687.2607999956235</v>
          </cell>
          <cell r="AE28">
            <v>857.43359999653649</v>
          </cell>
        </row>
        <row r="29">
          <cell r="AD29">
            <v>2682.4632000033544</v>
          </cell>
          <cell r="AE29">
            <v>862.23119999969504</v>
          </cell>
        </row>
        <row r="30">
          <cell r="AD30">
            <v>2649.8231999984728</v>
          </cell>
          <cell r="AE30">
            <v>861.2760000043038</v>
          </cell>
        </row>
        <row r="31">
          <cell r="AD31">
            <v>2062.3080000062541</v>
          </cell>
          <cell r="AE31">
            <v>1146.3983999982152</v>
          </cell>
        </row>
        <row r="32">
          <cell r="AD32">
            <v>1789.6679999960909</v>
          </cell>
          <cell r="AE32">
            <v>973.59600000011778</v>
          </cell>
        </row>
        <row r="33">
          <cell r="AD33">
            <v>1592.8703999909433</v>
          </cell>
          <cell r="AE33">
            <v>844.95839999966938</v>
          </cell>
        </row>
      </sheetData>
      <sheetData sheetId="13" refreshError="1"/>
      <sheetData sheetId="14" refreshError="1">
        <row r="10">
          <cell r="P10">
            <v>2511</v>
          </cell>
          <cell r="Q10">
            <v>777.59999999999991</v>
          </cell>
        </row>
        <row r="11">
          <cell r="P11">
            <v>2721.6</v>
          </cell>
          <cell r="Q11">
            <v>849.59999999999991</v>
          </cell>
        </row>
        <row r="12">
          <cell r="P12">
            <v>2498.4</v>
          </cell>
          <cell r="Q12">
            <v>777.6</v>
          </cell>
        </row>
        <row r="13">
          <cell r="P13">
            <v>2669.3999999999996</v>
          </cell>
          <cell r="Q13">
            <v>815.4</v>
          </cell>
        </row>
        <row r="14">
          <cell r="P14">
            <v>2692.8</v>
          </cell>
          <cell r="Q14">
            <v>810</v>
          </cell>
        </row>
        <row r="15">
          <cell r="P15">
            <v>2635.2000000000003</v>
          </cell>
          <cell r="Q15">
            <v>790.19999999999993</v>
          </cell>
        </row>
        <row r="16">
          <cell r="P16">
            <v>2930.3999999999996</v>
          </cell>
          <cell r="Q16">
            <v>894.59999999999991</v>
          </cell>
        </row>
        <row r="17">
          <cell r="P17">
            <v>2687.3999999999996</v>
          </cell>
          <cell r="Q17">
            <v>788.4</v>
          </cell>
        </row>
        <row r="18">
          <cell r="P18">
            <v>2768.4</v>
          </cell>
          <cell r="Q18">
            <v>813.59999999999991</v>
          </cell>
        </row>
        <row r="19">
          <cell r="P19">
            <v>2718</v>
          </cell>
          <cell r="Q19">
            <v>793.8</v>
          </cell>
        </row>
        <row r="20">
          <cell r="P20">
            <v>2583</v>
          </cell>
          <cell r="Q20">
            <v>747</v>
          </cell>
        </row>
        <row r="21">
          <cell r="P21">
            <v>2667.6</v>
          </cell>
          <cell r="Q21">
            <v>784.8</v>
          </cell>
        </row>
        <row r="22">
          <cell r="P22">
            <v>2836.8</v>
          </cell>
          <cell r="Q22">
            <v>840.6</v>
          </cell>
        </row>
        <row r="23">
          <cell r="P23">
            <v>2725.2</v>
          </cell>
          <cell r="Q23">
            <v>813.6</v>
          </cell>
        </row>
        <row r="24">
          <cell r="P24">
            <v>2428.2000000000003</v>
          </cell>
          <cell r="Q24">
            <v>727.19999999999993</v>
          </cell>
        </row>
        <row r="25">
          <cell r="P25">
            <v>2669.4</v>
          </cell>
          <cell r="Q25">
            <v>826.2</v>
          </cell>
        </row>
        <row r="26">
          <cell r="P26">
            <v>2575.8000000000002</v>
          </cell>
          <cell r="Q26">
            <v>781.2</v>
          </cell>
        </row>
        <row r="27">
          <cell r="P27">
            <v>2556</v>
          </cell>
          <cell r="Q27">
            <v>766.8</v>
          </cell>
        </row>
        <row r="28">
          <cell r="P28">
            <v>2665.8</v>
          </cell>
          <cell r="Q28">
            <v>801</v>
          </cell>
        </row>
        <row r="29">
          <cell r="P29">
            <v>2635.2000000000003</v>
          </cell>
          <cell r="Q29">
            <v>795.59999999999991</v>
          </cell>
        </row>
        <row r="30">
          <cell r="P30">
            <v>2208.6</v>
          </cell>
          <cell r="Q30">
            <v>675</v>
          </cell>
        </row>
        <row r="31">
          <cell r="P31">
            <v>2667.6</v>
          </cell>
          <cell r="Q31">
            <v>824.40000000000009</v>
          </cell>
        </row>
        <row r="32">
          <cell r="P32">
            <v>2584.8000000000002</v>
          </cell>
          <cell r="Q32">
            <v>811.8</v>
          </cell>
        </row>
        <row r="33">
          <cell r="P33">
            <v>2293.1999999999998</v>
          </cell>
          <cell r="Q33">
            <v>714.6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4"/>
  <sheetViews>
    <sheetView workbookViewId="0">
      <selection activeCell="H22" sqref="H22"/>
    </sheetView>
  </sheetViews>
  <sheetFormatPr defaultRowHeight="15"/>
  <cols>
    <col min="2" max="2" width="10" customWidth="1"/>
  </cols>
  <sheetData>
    <row r="1" spans="1:104" ht="15.75">
      <c r="A1" s="1"/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5"/>
      <c r="P1" s="5" t="s">
        <v>0</v>
      </c>
      <c r="Q1" s="6"/>
      <c r="R1" s="6"/>
      <c r="S1" s="6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 t="s">
        <v>0</v>
      </c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 t="s">
        <v>0</v>
      </c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 t="s">
        <v>0</v>
      </c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 t="s">
        <v>0</v>
      </c>
      <c r="CO1" s="5"/>
      <c r="CP1" s="5"/>
      <c r="CQ1" s="5"/>
      <c r="CR1" s="5"/>
      <c r="CS1" s="5"/>
      <c r="CT1" s="5"/>
      <c r="CU1" s="5"/>
      <c r="CV1" s="5"/>
      <c r="CW1" s="5"/>
      <c r="CX1" s="5"/>
      <c r="CY1" s="5" t="s">
        <v>0</v>
      </c>
      <c r="CZ1" s="1"/>
    </row>
    <row r="2" spans="1:104" ht="15.75">
      <c r="A2" s="1"/>
      <c r="B2" s="7" t="s">
        <v>73</v>
      </c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5"/>
      <c r="P2" s="6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8"/>
      <c r="CB2" s="8"/>
      <c r="CC2" s="8"/>
      <c r="CD2" s="8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9"/>
      <c r="CZ2" s="1"/>
    </row>
    <row r="3" spans="1:104">
      <c r="A3" s="1"/>
      <c r="B3" s="2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9"/>
      <c r="CZ3" s="1"/>
    </row>
    <row r="4" spans="1:104" ht="15.75" thickBot="1">
      <c r="A4" s="1"/>
      <c r="B4" s="2"/>
      <c r="C4" s="3"/>
      <c r="D4" s="3"/>
      <c r="E4" s="3"/>
      <c r="F4" s="4"/>
      <c r="G4" s="4"/>
      <c r="H4" s="4"/>
      <c r="I4" s="4"/>
      <c r="J4" s="10"/>
      <c r="K4" s="10"/>
      <c r="L4" s="10"/>
      <c r="M4" s="10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9"/>
      <c r="CZ4" s="1"/>
    </row>
    <row r="5" spans="1:104" ht="15.75" thickBot="1">
      <c r="A5" s="362" t="s">
        <v>2</v>
      </c>
      <c r="B5" s="364" t="s">
        <v>3</v>
      </c>
      <c r="C5" s="365"/>
      <c r="D5" s="11"/>
      <c r="E5" s="364" t="s">
        <v>4</v>
      </c>
      <c r="F5" s="366"/>
      <c r="G5" s="356" t="s">
        <v>5</v>
      </c>
      <c r="H5" s="357"/>
      <c r="I5" s="357"/>
      <c r="J5" s="358"/>
      <c r="K5" s="367" t="s">
        <v>6</v>
      </c>
      <c r="L5" s="368"/>
      <c r="M5" s="368"/>
      <c r="N5" s="369"/>
      <c r="O5" s="350" t="s">
        <v>7</v>
      </c>
      <c r="P5" s="351"/>
      <c r="Q5" s="351"/>
      <c r="R5" s="352"/>
      <c r="S5" s="350" t="s">
        <v>8</v>
      </c>
      <c r="T5" s="351"/>
      <c r="U5" s="351"/>
      <c r="V5" s="352"/>
      <c r="W5" s="350" t="s">
        <v>9</v>
      </c>
      <c r="X5" s="351"/>
      <c r="Y5" s="351"/>
      <c r="Z5" s="352"/>
      <c r="AA5" s="350" t="s">
        <v>10</v>
      </c>
      <c r="AB5" s="351"/>
      <c r="AC5" s="351"/>
      <c r="AD5" s="352"/>
      <c r="AE5" s="356" t="s">
        <v>11</v>
      </c>
      <c r="AF5" s="357"/>
      <c r="AG5" s="357"/>
      <c r="AH5" s="358"/>
      <c r="AI5" s="356" t="s">
        <v>12</v>
      </c>
      <c r="AJ5" s="357"/>
      <c r="AK5" s="357"/>
      <c r="AL5" s="358"/>
      <c r="AM5" s="350" t="s">
        <v>13</v>
      </c>
      <c r="AN5" s="351"/>
      <c r="AO5" s="351"/>
      <c r="AP5" s="352"/>
      <c r="AQ5" s="359" t="s">
        <v>14</v>
      </c>
      <c r="AR5" s="360"/>
      <c r="AS5" s="360"/>
      <c r="AT5" s="361"/>
      <c r="AU5" s="356" t="s">
        <v>15</v>
      </c>
      <c r="AV5" s="357"/>
      <c r="AW5" s="357"/>
      <c r="AX5" s="358"/>
      <c r="AY5" s="350" t="s">
        <v>16</v>
      </c>
      <c r="AZ5" s="351"/>
      <c r="BA5" s="351"/>
      <c r="BB5" s="352"/>
      <c r="BC5" s="350" t="s">
        <v>17</v>
      </c>
      <c r="BD5" s="351"/>
      <c r="BE5" s="351"/>
      <c r="BF5" s="352"/>
      <c r="BG5" s="350" t="s">
        <v>18</v>
      </c>
      <c r="BH5" s="351"/>
      <c r="BI5" s="351"/>
      <c r="BJ5" s="352"/>
      <c r="BK5" s="350" t="s">
        <v>19</v>
      </c>
      <c r="BL5" s="351"/>
      <c r="BM5" s="351"/>
      <c r="BN5" s="352"/>
      <c r="BO5" s="350" t="s">
        <v>20</v>
      </c>
      <c r="BP5" s="351"/>
      <c r="BQ5" s="351"/>
      <c r="BR5" s="352"/>
      <c r="BS5" s="350" t="s">
        <v>21</v>
      </c>
      <c r="BT5" s="351"/>
      <c r="BU5" s="351"/>
      <c r="BV5" s="352"/>
      <c r="BW5" s="350" t="s">
        <v>22</v>
      </c>
      <c r="BX5" s="351"/>
      <c r="BY5" s="351"/>
      <c r="BZ5" s="352"/>
      <c r="CA5" s="356" t="s">
        <v>23</v>
      </c>
      <c r="CB5" s="357"/>
      <c r="CC5" s="357"/>
      <c r="CD5" s="358"/>
      <c r="CE5" s="350" t="s">
        <v>24</v>
      </c>
      <c r="CF5" s="351"/>
      <c r="CG5" s="351"/>
      <c r="CH5" s="352"/>
      <c r="CI5" s="350" t="s">
        <v>25</v>
      </c>
      <c r="CJ5" s="351"/>
      <c r="CK5" s="351"/>
      <c r="CL5" s="352"/>
      <c r="CM5" s="350" t="s">
        <v>26</v>
      </c>
      <c r="CN5" s="351"/>
      <c r="CO5" s="351"/>
      <c r="CP5" s="352"/>
      <c r="CQ5" s="350" t="s">
        <v>27</v>
      </c>
      <c r="CR5" s="351"/>
      <c r="CS5" s="351"/>
      <c r="CT5" s="352"/>
      <c r="CU5" s="353" t="s">
        <v>28</v>
      </c>
      <c r="CV5" s="354"/>
      <c r="CW5" s="354"/>
      <c r="CX5" s="355"/>
      <c r="CY5" s="347" t="s">
        <v>29</v>
      </c>
      <c r="CZ5" s="5"/>
    </row>
    <row r="6" spans="1:104" ht="25.5">
      <c r="A6" s="363"/>
      <c r="B6" s="12" t="s">
        <v>30</v>
      </c>
      <c r="C6" s="12" t="s">
        <v>31</v>
      </c>
      <c r="D6" s="12" t="s">
        <v>32</v>
      </c>
      <c r="E6" s="12" t="s">
        <v>33</v>
      </c>
      <c r="F6" s="13" t="s">
        <v>34</v>
      </c>
      <c r="G6" s="17" t="s">
        <v>35</v>
      </c>
      <c r="H6" s="18" t="s">
        <v>36</v>
      </c>
      <c r="I6" s="18" t="s">
        <v>37</v>
      </c>
      <c r="J6" s="19" t="s">
        <v>38</v>
      </c>
      <c r="K6" s="17" t="s">
        <v>35</v>
      </c>
      <c r="L6" s="18" t="s">
        <v>36</v>
      </c>
      <c r="M6" s="18" t="s">
        <v>37</v>
      </c>
      <c r="N6" s="19" t="s">
        <v>38</v>
      </c>
      <c r="O6" s="14" t="s">
        <v>35</v>
      </c>
      <c r="P6" s="15" t="s">
        <v>36</v>
      </c>
      <c r="Q6" s="15" t="s">
        <v>37</v>
      </c>
      <c r="R6" s="16" t="s">
        <v>38</v>
      </c>
      <c r="S6" s="14" t="s">
        <v>35</v>
      </c>
      <c r="T6" s="15" t="s">
        <v>36</v>
      </c>
      <c r="U6" s="15" t="s">
        <v>37</v>
      </c>
      <c r="V6" s="16" t="s">
        <v>38</v>
      </c>
      <c r="W6" s="14" t="s">
        <v>35</v>
      </c>
      <c r="X6" s="15" t="s">
        <v>36</v>
      </c>
      <c r="Y6" s="15" t="s">
        <v>37</v>
      </c>
      <c r="Z6" s="16" t="s">
        <v>38</v>
      </c>
      <c r="AA6" s="14" t="s">
        <v>35</v>
      </c>
      <c r="AB6" s="15" t="s">
        <v>36</v>
      </c>
      <c r="AC6" s="15" t="s">
        <v>37</v>
      </c>
      <c r="AD6" s="16" t="s">
        <v>38</v>
      </c>
      <c r="AE6" s="22" t="s">
        <v>35</v>
      </c>
      <c r="AF6" s="18" t="s">
        <v>36</v>
      </c>
      <c r="AG6" s="24" t="s">
        <v>37</v>
      </c>
      <c r="AH6" s="19" t="s">
        <v>38</v>
      </c>
      <c r="AI6" s="22" t="s">
        <v>35</v>
      </c>
      <c r="AJ6" s="18" t="s">
        <v>36</v>
      </c>
      <c r="AK6" s="24" t="s">
        <v>37</v>
      </c>
      <c r="AL6" s="19" t="s">
        <v>38</v>
      </c>
      <c r="AM6" s="14" t="s">
        <v>35</v>
      </c>
      <c r="AN6" s="15" t="s">
        <v>36</v>
      </c>
      <c r="AO6" s="15" t="s">
        <v>37</v>
      </c>
      <c r="AP6" s="16" t="s">
        <v>38</v>
      </c>
      <c r="AQ6" s="20" t="s">
        <v>35</v>
      </c>
      <c r="AR6" s="15" t="s">
        <v>36</v>
      </c>
      <c r="AS6" s="21" t="s">
        <v>37</v>
      </c>
      <c r="AT6" s="16" t="s">
        <v>38</v>
      </c>
      <c r="AU6" s="17" t="s">
        <v>35</v>
      </c>
      <c r="AV6" s="18" t="s">
        <v>36</v>
      </c>
      <c r="AW6" s="18" t="s">
        <v>37</v>
      </c>
      <c r="AX6" s="19" t="s">
        <v>38</v>
      </c>
      <c r="AY6" s="14" t="s">
        <v>35</v>
      </c>
      <c r="AZ6" s="15" t="s">
        <v>36</v>
      </c>
      <c r="BA6" s="15" t="s">
        <v>37</v>
      </c>
      <c r="BB6" s="16" t="s">
        <v>38</v>
      </c>
      <c r="BC6" s="14" t="s">
        <v>35</v>
      </c>
      <c r="BD6" s="15" t="s">
        <v>36</v>
      </c>
      <c r="BE6" s="15" t="s">
        <v>37</v>
      </c>
      <c r="BF6" s="16" t="s">
        <v>38</v>
      </c>
      <c r="BG6" s="14" t="s">
        <v>35</v>
      </c>
      <c r="BH6" s="15" t="s">
        <v>36</v>
      </c>
      <c r="BI6" s="15" t="s">
        <v>37</v>
      </c>
      <c r="BJ6" s="16" t="s">
        <v>38</v>
      </c>
      <c r="BK6" s="14" t="s">
        <v>35</v>
      </c>
      <c r="BL6" s="15" t="s">
        <v>36</v>
      </c>
      <c r="BM6" s="15" t="s">
        <v>37</v>
      </c>
      <c r="BN6" s="16" t="s">
        <v>38</v>
      </c>
      <c r="BO6" s="14" t="s">
        <v>35</v>
      </c>
      <c r="BP6" s="15" t="s">
        <v>36</v>
      </c>
      <c r="BQ6" s="15" t="s">
        <v>37</v>
      </c>
      <c r="BR6" s="16" t="s">
        <v>38</v>
      </c>
      <c r="BS6" s="14" t="s">
        <v>35</v>
      </c>
      <c r="BT6" s="15" t="s">
        <v>36</v>
      </c>
      <c r="BU6" s="15" t="s">
        <v>37</v>
      </c>
      <c r="BV6" s="16" t="s">
        <v>38</v>
      </c>
      <c r="BW6" s="14" t="s">
        <v>35</v>
      </c>
      <c r="BX6" s="15" t="s">
        <v>36</v>
      </c>
      <c r="BY6" s="15" t="s">
        <v>37</v>
      </c>
      <c r="BZ6" s="16" t="s">
        <v>38</v>
      </c>
      <c r="CA6" s="17" t="s">
        <v>35</v>
      </c>
      <c r="CB6" s="18" t="s">
        <v>36</v>
      </c>
      <c r="CC6" s="18" t="s">
        <v>37</v>
      </c>
      <c r="CD6" s="19" t="s">
        <v>38</v>
      </c>
      <c r="CE6" s="14" t="s">
        <v>35</v>
      </c>
      <c r="CF6" s="15" t="s">
        <v>36</v>
      </c>
      <c r="CG6" s="15" t="s">
        <v>37</v>
      </c>
      <c r="CH6" s="16" t="s">
        <v>38</v>
      </c>
      <c r="CI6" s="14" t="s">
        <v>35</v>
      </c>
      <c r="CJ6" s="15" t="s">
        <v>36</v>
      </c>
      <c r="CK6" s="15" t="s">
        <v>37</v>
      </c>
      <c r="CL6" s="16" t="s">
        <v>38</v>
      </c>
      <c r="CM6" s="14" t="s">
        <v>35</v>
      </c>
      <c r="CN6" s="15" t="s">
        <v>36</v>
      </c>
      <c r="CO6" s="15" t="s">
        <v>37</v>
      </c>
      <c r="CP6" s="16" t="s">
        <v>38</v>
      </c>
      <c r="CQ6" s="14" t="s">
        <v>35</v>
      </c>
      <c r="CR6" s="15" t="s">
        <v>36</v>
      </c>
      <c r="CS6" s="15" t="s">
        <v>37</v>
      </c>
      <c r="CT6" s="16" t="s">
        <v>38</v>
      </c>
      <c r="CU6" s="27" t="s">
        <v>35</v>
      </c>
      <c r="CV6" s="28" t="s">
        <v>36</v>
      </c>
      <c r="CW6" s="29" t="s">
        <v>37</v>
      </c>
      <c r="CX6" s="30" t="s">
        <v>38</v>
      </c>
      <c r="CY6" s="348"/>
      <c r="CZ6" s="31"/>
    </row>
    <row r="7" spans="1:104" ht="15.75" thickBot="1">
      <c r="A7" s="32"/>
      <c r="B7" s="33">
        <v>2</v>
      </c>
      <c r="C7" s="34">
        <v>3</v>
      </c>
      <c r="D7" s="35">
        <v>4</v>
      </c>
      <c r="E7" s="35">
        <v>5</v>
      </c>
      <c r="F7" s="36">
        <v>6</v>
      </c>
      <c r="G7" s="51">
        <v>7</v>
      </c>
      <c r="H7" s="48">
        <v>8</v>
      </c>
      <c r="I7" s="48">
        <v>9</v>
      </c>
      <c r="J7" s="50">
        <v>10</v>
      </c>
      <c r="K7" s="40">
        <v>11</v>
      </c>
      <c r="L7" s="41">
        <v>12</v>
      </c>
      <c r="M7" s="41">
        <v>13</v>
      </c>
      <c r="N7" s="42">
        <v>14</v>
      </c>
      <c r="O7" s="43">
        <v>15</v>
      </c>
      <c r="P7" s="35">
        <v>16</v>
      </c>
      <c r="Q7" s="35">
        <v>17</v>
      </c>
      <c r="R7" s="44">
        <v>18</v>
      </c>
      <c r="S7" s="45">
        <v>19</v>
      </c>
      <c r="T7" s="35">
        <v>20</v>
      </c>
      <c r="U7" s="46">
        <v>21</v>
      </c>
      <c r="V7" s="44">
        <v>22</v>
      </c>
      <c r="W7" s="43">
        <v>23</v>
      </c>
      <c r="X7" s="35">
        <v>24</v>
      </c>
      <c r="Y7" s="35">
        <v>25</v>
      </c>
      <c r="Z7" s="44">
        <v>26</v>
      </c>
      <c r="AA7" s="43">
        <v>27</v>
      </c>
      <c r="AB7" s="35">
        <v>28</v>
      </c>
      <c r="AC7" s="35">
        <v>29</v>
      </c>
      <c r="AD7" s="44">
        <v>30</v>
      </c>
      <c r="AE7" s="225">
        <v>31</v>
      </c>
      <c r="AF7" s="41">
        <v>32</v>
      </c>
      <c r="AG7" s="226">
        <v>33</v>
      </c>
      <c r="AH7" s="42">
        <v>34</v>
      </c>
      <c r="AI7" s="47">
        <v>35</v>
      </c>
      <c r="AJ7" s="48">
        <v>36</v>
      </c>
      <c r="AK7" s="49">
        <v>37</v>
      </c>
      <c r="AL7" s="50">
        <v>38</v>
      </c>
      <c r="AM7" s="43">
        <v>39</v>
      </c>
      <c r="AN7" s="35">
        <v>40</v>
      </c>
      <c r="AO7" s="35">
        <v>41</v>
      </c>
      <c r="AP7" s="44">
        <v>42</v>
      </c>
      <c r="AQ7" s="45">
        <v>43</v>
      </c>
      <c r="AR7" s="35">
        <v>44</v>
      </c>
      <c r="AS7" s="46">
        <v>45</v>
      </c>
      <c r="AT7" s="44">
        <v>46</v>
      </c>
      <c r="AU7" s="51">
        <v>47</v>
      </c>
      <c r="AV7" s="48">
        <v>48</v>
      </c>
      <c r="AW7" s="48">
        <v>49</v>
      </c>
      <c r="AX7" s="50">
        <v>50</v>
      </c>
      <c r="AY7" s="43">
        <v>51</v>
      </c>
      <c r="AZ7" s="35">
        <v>52</v>
      </c>
      <c r="BA7" s="35">
        <v>53</v>
      </c>
      <c r="BB7" s="44">
        <v>54</v>
      </c>
      <c r="BC7" s="43">
        <v>55</v>
      </c>
      <c r="BD7" s="35">
        <v>56</v>
      </c>
      <c r="BE7" s="35">
        <v>57</v>
      </c>
      <c r="BF7" s="44">
        <v>58</v>
      </c>
      <c r="BG7" s="43">
        <v>59</v>
      </c>
      <c r="BH7" s="35">
        <v>60</v>
      </c>
      <c r="BI7" s="35">
        <v>61</v>
      </c>
      <c r="BJ7" s="44">
        <v>62</v>
      </c>
      <c r="BK7" s="43">
        <v>63</v>
      </c>
      <c r="BL7" s="35">
        <v>64</v>
      </c>
      <c r="BM7" s="35">
        <v>65</v>
      </c>
      <c r="BN7" s="44">
        <v>66</v>
      </c>
      <c r="BO7" s="43">
        <v>67</v>
      </c>
      <c r="BP7" s="35">
        <v>68</v>
      </c>
      <c r="BQ7" s="35">
        <v>69</v>
      </c>
      <c r="BR7" s="44">
        <v>70</v>
      </c>
      <c r="BS7" s="45">
        <v>71</v>
      </c>
      <c r="BT7" s="35">
        <v>72</v>
      </c>
      <c r="BU7" s="46">
        <v>73</v>
      </c>
      <c r="BV7" s="44">
        <v>74</v>
      </c>
      <c r="BW7" s="43">
        <v>75</v>
      </c>
      <c r="BX7" s="35">
        <v>76</v>
      </c>
      <c r="BY7" s="35">
        <v>77</v>
      </c>
      <c r="BZ7" s="44">
        <v>78</v>
      </c>
      <c r="CA7" s="51">
        <v>79</v>
      </c>
      <c r="CB7" s="48">
        <v>80</v>
      </c>
      <c r="CC7" s="48">
        <v>81</v>
      </c>
      <c r="CD7" s="50">
        <v>82</v>
      </c>
      <c r="CE7" s="43">
        <v>83</v>
      </c>
      <c r="CF7" s="35">
        <v>84</v>
      </c>
      <c r="CG7" s="35">
        <v>85</v>
      </c>
      <c r="CH7" s="44">
        <v>86</v>
      </c>
      <c r="CI7" s="43">
        <v>87</v>
      </c>
      <c r="CJ7" s="35">
        <v>88</v>
      </c>
      <c r="CK7" s="35">
        <v>89</v>
      </c>
      <c r="CL7" s="44">
        <v>90</v>
      </c>
      <c r="CM7" s="43">
        <v>91</v>
      </c>
      <c r="CN7" s="35">
        <v>92</v>
      </c>
      <c r="CO7" s="35">
        <v>93</v>
      </c>
      <c r="CP7" s="44">
        <v>94</v>
      </c>
      <c r="CQ7" s="43">
        <v>95</v>
      </c>
      <c r="CR7" s="35">
        <v>96</v>
      </c>
      <c r="CS7" s="35">
        <v>97</v>
      </c>
      <c r="CT7" s="44">
        <v>98</v>
      </c>
      <c r="CU7" s="45">
        <v>99</v>
      </c>
      <c r="CV7" s="35">
        <v>100</v>
      </c>
      <c r="CW7" s="46">
        <v>101</v>
      </c>
      <c r="CX7" s="36">
        <v>102</v>
      </c>
      <c r="CY7" s="52">
        <v>114</v>
      </c>
      <c r="CZ7" s="53"/>
    </row>
    <row r="8" spans="1:104" ht="25.5">
      <c r="A8" s="54" t="s">
        <v>39</v>
      </c>
      <c r="B8" s="55" t="s">
        <v>40</v>
      </c>
      <c r="C8" s="56" t="s">
        <v>41</v>
      </c>
      <c r="D8" s="57" t="s">
        <v>42</v>
      </c>
      <c r="E8" s="56" t="s">
        <v>43</v>
      </c>
      <c r="F8" s="58" t="s">
        <v>44</v>
      </c>
      <c r="G8" s="227">
        <v>0.46559999999008139</v>
      </c>
      <c r="H8" s="228">
        <v>0.33215999999956691</v>
      </c>
      <c r="I8" s="229">
        <v>99.02</v>
      </c>
      <c r="J8" s="230">
        <v>6.18</v>
      </c>
      <c r="K8" s="63">
        <v>0.5318400000105612</v>
      </c>
      <c r="L8" s="64">
        <v>0.37535999999963676</v>
      </c>
      <c r="M8" s="65">
        <v>25.6</v>
      </c>
      <c r="N8" s="66">
        <v>6.26</v>
      </c>
      <c r="O8" s="67">
        <v>0.48671999999787657</v>
      </c>
      <c r="P8" s="68">
        <v>0.34272000000128172</v>
      </c>
      <c r="Q8" s="69">
        <v>108.77</v>
      </c>
      <c r="R8" s="70">
        <v>6.24</v>
      </c>
      <c r="S8" s="67">
        <v>1.1980799999961165</v>
      </c>
      <c r="T8" s="68">
        <v>0.8083200000000943</v>
      </c>
      <c r="U8" s="69">
        <v>97.14</v>
      </c>
      <c r="V8" s="70">
        <v>6.25</v>
      </c>
      <c r="W8" s="67">
        <v>0.88128000000142492</v>
      </c>
      <c r="X8" s="68">
        <v>0.61631999999808618</v>
      </c>
      <c r="Y8" s="69">
        <v>100.83</v>
      </c>
      <c r="Z8" s="70">
        <v>6.2</v>
      </c>
      <c r="AA8" s="67">
        <v>0.97248000000254253</v>
      </c>
      <c r="AB8" s="68">
        <v>0.67200000000157156</v>
      </c>
      <c r="AC8" s="69">
        <v>136.99</v>
      </c>
      <c r="AD8" s="70">
        <v>6.13</v>
      </c>
      <c r="AE8" s="63">
        <v>1.5388799999956972</v>
      </c>
      <c r="AF8" s="64">
        <v>1.0147199999984877</v>
      </c>
      <c r="AG8" s="65">
        <v>118.6</v>
      </c>
      <c r="AH8" s="66">
        <v>6.11</v>
      </c>
      <c r="AI8" s="63">
        <v>1.0147200000006706</v>
      </c>
      <c r="AJ8" s="64">
        <v>0.68544000000038063</v>
      </c>
      <c r="AK8" s="65">
        <v>104.27</v>
      </c>
      <c r="AL8" s="66">
        <v>6.11</v>
      </c>
      <c r="AM8" s="67">
        <v>0.94560000000055877</v>
      </c>
      <c r="AN8" s="68">
        <v>0.64511999999958791</v>
      </c>
      <c r="AO8" s="69">
        <v>107.83</v>
      </c>
      <c r="AP8" s="70">
        <v>6.1</v>
      </c>
      <c r="AQ8" s="67">
        <v>0.94560000000055877</v>
      </c>
      <c r="AR8" s="68">
        <v>0.64992000000056582</v>
      </c>
      <c r="AS8" s="69">
        <v>107.93</v>
      </c>
      <c r="AT8" s="70">
        <v>6.11</v>
      </c>
      <c r="AU8" s="63">
        <v>0.96863999999477524</v>
      </c>
      <c r="AV8" s="64">
        <v>0.65664000000106171</v>
      </c>
      <c r="AW8" s="65">
        <v>112.35</v>
      </c>
      <c r="AX8" s="66">
        <v>6.09</v>
      </c>
      <c r="AY8" s="67">
        <v>1.2662400000030174</v>
      </c>
      <c r="AZ8" s="68">
        <v>0.84671999999918623</v>
      </c>
      <c r="BA8" s="69">
        <v>180.89</v>
      </c>
      <c r="BB8" s="70">
        <v>6.05</v>
      </c>
      <c r="BC8" s="67">
        <v>1.349760000006063</v>
      </c>
      <c r="BD8" s="68">
        <v>0.91200000000026193</v>
      </c>
      <c r="BE8" s="69">
        <v>111.77</v>
      </c>
      <c r="BF8" s="70">
        <v>6.11</v>
      </c>
      <c r="BG8" s="67">
        <v>0.96095999999670312</v>
      </c>
      <c r="BH8" s="68">
        <v>0.67199999999938886</v>
      </c>
      <c r="BI8" s="69">
        <v>108.59</v>
      </c>
      <c r="BJ8" s="70">
        <v>6.13</v>
      </c>
      <c r="BK8" s="67">
        <v>1.0243200000026262</v>
      </c>
      <c r="BL8" s="68">
        <v>0.69888000000137251</v>
      </c>
      <c r="BM8" s="69">
        <v>175.29</v>
      </c>
      <c r="BN8" s="70">
        <v>6.11</v>
      </c>
      <c r="BO8" s="67">
        <v>1.4908800000033806</v>
      </c>
      <c r="BP8" s="68">
        <v>0.98015999999843184</v>
      </c>
      <c r="BQ8" s="69">
        <v>119.57</v>
      </c>
      <c r="BR8" s="70">
        <v>6.12</v>
      </c>
      <c r="BS8" s="67">
        <v>0.99263999999966468</v>
      </c>
      <c r="BT8" s="68">
        <v>0.64320000000006983</v>
      </c>
      <c r="BU8" s="69">
        <v>107.46</v>
      </c>
      <c r="BV8" s="70">
        <v>6.15</v>
      </c>
      <c r="BW8" s="67">
        <v>0.98783999999868688</v>
      </c>
      <c r="BX8" s="68">
        <v>0.6307200000010198</v>
      </c>
      <c r="BY8" s="69">
        <v>112.5</v>
      </c>
      <c r="BZ8" s="70">
        <v>6.15</v>
      </c>
      <c r="CA8" s="63">
        <v>1.4447999999974854</v>
      </c>
      <c r="CB8" s="64">
        <v>0.90911999999880211</v>
      </c>
      <c r="CC8" s="65">
        <v>133.66999999999999</v>
      </c>
      <c r="CD8" s="66">
        <v>6.14</v>
      </c>
      <c r="CE8" s="67">
        <v>1.1049599999911153</v>
      </c>
      <c r="CF8" s="68">
        <v>0.68160000000134457</v>
      </c>
      <c r="CG8" s="69">
        <v>160.35</v>
      </c>
      <c r="CH8" s="70">
        <v>6.12</v>
      </c>
      <c r="CI8" s="67">
        <v>1.5350400000053923</v>
      </c>
      <c r="CJ8" s="68">
        <v>0.97055999999865894</v>
      </c>
      <c r="CK8" s="69">
        <v>140.53</v>
      </c>
      <c r="CL8" s="70">
        <v>6.12</v>
      </c>
      <c r="CM8" s="67">
        <v>0.95424000000930387</v>
      </c>
      <c r="CN8" s="68">
        <v>0.64224000000031078</v>
      </c>
      <c r="CO8" s="69">
        <v>105.13</v>
      </c>
      <c r="CP8" s="70">
        <v>6.16</v>
      </c>
      <c r="CQ8" s="67">
        <v>1.1798399999854154</v>
      </c>
      <c r="CR8" s="68">
        <v>0.79872000000032128</v>
      </c>
      <c r="CS8" s="69">
        <v>173.01</v>
      </c>
      <c r="CT8" s="70">
        <v>6.13</v>
      </c>
      <c r="CU8" s="59">
        <v>1.5244800000102259</v>
      </c>
      <c r="CV8" s="60">
        <v>1.0300800000011805</v>
      </c>
      <c r="CW8" s="61">
        <v>143.91</v>
      </c>
      <c r="CX8" s="71">
        <v>6.16</v>
      </c>
      <c r="CY8" s="72">
        <v>3</v>
      </c>
      <c r="CZ8" s="73"/>
    </row>
    <row r="9" spans="1:104" ht="25.5">
      <c r="A9" s="74" t="s">
        <v>39</v>
      </c>
      <c r="B9" s="75" t="s">
        <v>40</v>
      </c>
      <c r="C9" s="76" t="s">
        <v>41</v>
      </c>
      <c r="D9" s="77" t="s">
        <v>42</v>
      </c>
      <c r="E9" s="76" t="s">
        <v>45</v>
      </c>
      <c r="F9" s="78" t="s">
        <v>46</v>
      </c>
      <c r="G9" s="83">
        <v>0.39647999999870082</v>
      </c>
      <c r="H9" s="84">
        <v>0.35999999999912691</v>
      </c>
      <c r="I9" s="85">
        <v>46.21</v>
      </c>
      <c r="J9" s="86">
        <v>6.51</v>
      </c>
      <c r="K9" s="83">
        <v>0.38399999999965073</v>
      </c>
      <c r="L9" s="84">
        <v>0.35424000000057276</v>
      </c>
      <c r="M9" s="85">
        <v>46.13</v>
      </c>
      <c r="N9" s="86">
        <v>6.57</v>
      </c>
      <c r="O9" s="79">
        <v>0.39360000000160655</v>
      </c>
      <c r="P9" s="80">
        <v>0.36191999999864494</v>
      </c>
      <c r="Q9" s="81">
        <v>47.41</v>
      </c>
      <c r="R9" s="82">
        <v>6.59</v>
      </c>
      <c r="S9" s="79">
        <v>0.40511999999871479</v>
      </c>
      <c r="T9" s="80">
        <v>0.3667200000018056</v>
      </c>
      <c r="U9" s="81">
        <v>48.72</v>
      </c>
      <c r="V9" s="82">
        <v>6.59</v>
      </c>
      <c r="W9" s="79">
        <v>0.42719999999972058</v>
      </c>
      <c r="X9" s="80">
        <v>0.36191999999864494</v>
      </c>
      <c r="Y9" s="81">
        <v>49.84</v>
      </c>
      <c r="Z9" s="82">
        <v>6.54</v>
      </c>
      <c r="AA9" s="79">
        <v>0.4579200000007404</v>
      </c>
      <c r="AB9" s="80">
        <v>0.3609600000010687</v>
      </c>
      <c r="AC9" s="81">
        <v>53.42</v>
      </c>
      <c r="AD9" s="82">
        <v>6.48</v>
      </c>
      <c r="AE9" s="83">
        <v>0.47136000000173228</v>
      </c>
      <c r="AF9" s="84">
        <v>0.36095999999888589</v>
      </c>
      <c r="AG9" s="85">
        <v>53.01</v>
      </c>
      <c r="AH9" s="86">
        <v>6.46</v>
      </c>
      <c r="AI9" s="83">
        <v>0.46656000000075437</v>
      </c>
      <c r="AJ9" s="84">
        <v>0.35136000000129569</v>
      </c>
      <c r="AK9" s="85">
        <v>53.88</v>
      </c>
      <c r="AL9" s="86">
        <v>6.45</v>
      </c>
      <c r="AM9" s="79">
        <v>0.46847999999590684</v>
      </c>
      <c r="AN9" s="80">
        <v>0.35711999999984984</v>
      </c>
      <c r="AO9" s="81">
        <v>53.34</v>
      </c>
      <c r="AP9" s="82">
        <v>6.46</v>
      </c>
      <c r="AQ9" s="79">
        <v>0.47616000000271014</v>
      </c>
      <c r="AR9" s="80">
        <v>0.35999999999912691</v>
      </c>
      <c r="AS9" s="81">
        <v>54.68</v>
      </c>
      <c r="AT9" s="82">
        <v>6.44</v>
      </c>
      <c r="AU9" s="83">
        <v>0.49823999999498481</v>
      </c>
      <c r="AV9" s="84">
        <v>0.36864000000132363</v>
      </c>
      <c r="AW9" s="85">
        <v>54.24</v>
      </c>
      <c r="AX9" s="86">
        <v>6.43</v>
      </c>
      <c r="AY9" s="79">
        <v>0.46752000000269617</v>
      </c>
      <c r="AZ9" s="80">
        <v>0.37343999999793598</v>
      </c>
      <c r="BA9" s="81">
        <v>53.01</v>
      </c>
      <c r="BB9" s="82">
        <v>6.43</v>
      </c>
      <c r="BC9" s="79">
        <v>0.46848000000463796</v>
      </c>
      <c r="BD9" s="80">
        <v>0.36960000000108267</v>
      </c>
      <c r="BE9" s="81">
        <v>53.01</v>
      </c>
      <c r="BF9" s="82">
        <v>6.46</v>
      </c>
      <c r="BG9" s="79">
        <v>0.46367999999492893</v>
      </c>
      <c r="BH9" s="80">
        <v>0.36671999999962279</v>
      </c>
      <c r="BI9" s="81">
        <v>52.89</v>
      </c>
      <c r="BJ9" s="82">
        <v>6.47</v>
      </c>
      <c r="BK9" s="79">
        <v>0.46848000000463796</v>
      </c>
      <c r="BL9" s="80">
        <v>0.36864000000132363</v>
      </c>
      <c r="BM9" s="81">
        <v>53.52</v>
      </c>
      <c r="BN9" s="82">
        <v>6.48</v>
      </c>
      <c r="BO9" s="79">
        <v>0.47711999999592081</v>
      </c>
      <c r="BP9" s="80">
        <v>0.37247999999817694</v>
      </c>
      <c r="BQ9" s="81">
        <v>53.49</v>
      </c>
      <c r="BR9" s="82">
        <v>6.48</v>
      </c>
      <c r="BS9" s="79">
        <v>0.32351999999955294</v>
      </c>
      <c r="BT9" s="80">
        <v>0.2342400000001362</v>
      </c>
      <c r="BU9" s="81">
        <v>29.18</v>
      </c>
      <c r="BV9" s="82">
        <v>6.49</v>
      </c>
      <c r="BW9" s="79">
        <v>0.26016000000236089</v>
      </c>
      <c r="BX9" s="80">
        <v>0.20063999999983934</v>
      </c>
      <c r="BY9" s="81">
        <v>29.06</v>
      </c>
      <c r="BZ9" s="82">
        <v>6.51</v>
      </c>
      <c r="CA9" s="83">
        <v>0.25152000000234692</v>
      </c>
      <c r="CB9" s="84">
        <v>0.19488000000128522</v>
      </c>
      <c r="CC9" s="85">
        <v>28</v>
      </c>
      <c r="CD9" s="86">
        <v>6.5</v>
      </c>
      <c r="CE9" s="79">
        <v>0.26591999999654947</v>
      </c>
      <c r="CF9" s="80">
        <v>0.19295999999958441</v>
      </c>
      <c r="CG9" s="81">
        <v>27.83</v>
      </c>
      <c r="CH9" s="82">
        <v>6.5</v>
      </c>
      <c r="CI9" s="79">
        <v>0.2284799999993993</v>
      </c>
      <c r="CJ9" s="80">
        <v>0.18912000000054832</v>
      </c>
      <c r="CK9" s="81">
        <v>25.64</v>
      </c>
      <c r="CL9" s="82">
        <v>6.5</v>
      </c>
      <c r="CM9" s="79">
        <v>0.18815999999642372</v>
      </c>
      <c r="CN9" s="80">
        <v>0.18431999999957044</v>
      </c>
      <c r="CO9" s="81">
        <v>22.44</v>
      </c>
      <c r="CP9" s="82">
        <v>6.52</v>
      </c>
      <c r="CQ9" s="79">
        <v>0.16800000000803267</v>
      </c>
      <c r="CR9" s="80">
        <v>0.18719999999884748</v>
      </c>
      <c r="CS9" s="81">
        <v>21.2</v>
      </c>
      <c r="CT9" s="82">
        <v>6.52</v>
      </c>
      <c r="CU9" s="79">
        <v>0.15455999999830966</v>
      </c>
      <c r="CV9" s="80">
        <v>0.18432000000175322</v>
      </c>
      <c r="CW9" s="81">
        <v>21.5</v>
      </c>
      <c r="CX9" s="87">
        <v>6.53</v>
      </c>
      <c r="CY9" s="88">
        <v>2</v>
      </c>
      <c r="CZ9" s="73"/>
    </row>
    <row r="10" spans="1:104" ht="26.25" thickBot="1">
      <c r="A10" s="89" t="s">
        <v>39</v>
      </c>
      <c r="B10" s="90" t="s">
        <v>40</v>
      </c>
      <c r="C10" s="91" t="s">
        <v>41</v>
      </c>
      <c r="D10" s="92" t="s">
        <v>42</v>
      </c>
      <c r="E10" s="91" t="s">
        <v>47</v>
      </c>
      <c r="F10" s="93" t="s">
        <v>47</v>
      </c>
      <c r="G10" s="231">
        <f>SUM(G8:G9)</f>
        <v>0.86207999998878226</v>
      </c>
      <c r="H10" s="94">
        <f>SUM(H8+H9)</f>
        <v>0.69215999999869382</v>
      </c>
      <c r="I10" s="95">
        <f>SUM(I8+I9)</f>
        <v>145.22999999999999</v>
      </c>
      <c r="J10" s="96"/>
      <c r="K10" s="97">
        <f>SUM(K8:K9)</f>
        <v>0.91584000001021193</v>
      </c>
      <c r="L10" s="94">
        <f>SUM(L8+L9)</f>
        <v>0.72960000000020953</v>
      </c>
      <c r="M10" s="94">
        <f>SUM(M8+M9)</f>
        <v>71.73</v>
      </c>
      <c r="N10" s="96"/>
      <c r="O10" s="98">
        <f>SUM(O8:O9)</f>
        <v>0.88031999999948307</v>
      </c>
      <c r="P10" s="94">
        <f>SUM(P8:P9)</f>
        <v>0.70463999999992666</v>
      </c>
      <c r="Q10" s="95">
        <f>SUM(Q8:Q9)</f>
        <v>156.18</v>
      </c>
      <c r="R10" s="96"/>
      <c r="S10" s="98">
        <f>SUM(S8:S9)</f>
        <v>1.6031999999948312</v>
      </c>
      <c r="T10" s="94">
        <f>SUM(T8:T9)</f>
        <v>1.1750400000018999</v>
      </c>
      <c r="U10" s="95">
        <f>SUM(U8:U9)</f>
        <v>145.86000000000001</v>
      </c>
      <c r="V10" s="96"/>
      <c r="W10" s="98">
        <f>SUM(W8:W9)</f>
        <v>1.3084800000011456</v>
      </c>
      <c r="X10" s="94">
        <f>SUM(X8:X9)</f>
        <v>0.97823999999673106</v>
      </c>
      <c r="Y10" s="95">
        <f>SUM(Y8:Y9)</f>
        <v>150.67000000000002</v>
      </c>
      <c r="Z10" s="96"/>
      <c r="AA10" s="98">
        <f>SUM(AA8:AA9)</f>
        <v>1.4304000000032828</v>
      </c>
      <c r="AB10" s="94">
        <f>SUM(AB8:AB9)</f>
        <v>1.0329600000026402</v>
      </c>
      <c r="AC10" s="95">
        <f>SUM(AC8:AC9)</f>
        <v>190.41000000000003</v>
      </c>
      <c r="AD10" s="96"/>
      <c r="AE10" s="98">
        <f>SUM(AE8:AE9)</f>
        <v>2.0102399999974296</v>
      </c>
      <c r="AF10" s="94">
        <f>SUM(AF8:AF9)</f>
        <v>1.3756799999973737</v>
      </c>
      <c r="AG10" s="95">
        <f>SUM(AG8:AG9)</f>
        <v>171.60999999999999</v>
      </c>
      <c r="AH10" s="96"/>
      <c r="AI10" s="98">
        <f>SUM(AI8:AI9)</f>
        <v>1.481280000001425</v>
      </c>
      <c r="AJ10" s="94">
        <f>SUM(AJ8:AJ9)</f>
        <v>1.0368000000016764</v>
      </c>
      <c r="AK10" s="95">
        <f>SUM(AK8:AK9)</f>
        <v>158.15</v>
      </c>
      <c r="AL10" s="96"/>
      <c r="AM10" s="98">
        <f>SUM(AM8:AM9)</f>
        <v>1.4140799999964657</v>
      </c>
      <c r="AN10" s="94">
        <f>SUM(AN8:AN9)</f>
        <v>1.0022399999994378</v>
      </c>
      <c r="AO10" s="95">
        <f>SUM(AO8:AO9)</f>
        <v>161.17000000000002</v>
      </c>
      <c r="AP10" s="96"/>
      <c r="AQ10" s="98">
        <f>SUM(AQ8:AQ9)</f>
        <v>1.4217600000032689</v>
      </c>
      <c r="AR10" s="94">
        <f>SUM(AR8:AR9)</f>
        <v>1.0099199999996928</v>
      </c>
      <c r="AS10" s="95">
        <f>SUM(AS8:AS9)</f>
        <v>162.61000000000001</v>
      </c>
      <c r="AT10" s="96"/>
      <c r="AU10" s="98">
        <f>SUM(AU8:AU9)</f>
        <v>1.4668799999897599</v>
      </c>
      <c r="AV10" s="94">
        <f>SUM(AV8:AV9)</f>
        <v>1.0252800000023854</v>
      </c>
      <c r="AW10" s="95">
        <f>SUM(AW8:AW9)</f>
        <v>166.59</v>
      </c>
      <c r="AX10" s="96"/>
      <c r="AY10" s="98">
        <f>SUM(AY8:AY9)</f>
        <v>1.7337600000057136</v>
      </c>
      <c r="AZ10" s="94">
        <f>SUM(AZ8:AZ9)</f>
        <v>1.2201599999971222</v>
      </c>
      <c r="BA10" s="95">
        <f>SUM(BA8:BA9)</f>
        <v>233.89999999999998</v>
      </c>
      <c r="BB10" s="96"/>
      <c r="BC10" s="98">
        <f>SUM(BC8:BC9)</f>
        <v>1.8182400000107011</v>
      </c>
      <c r="BD10" s="94">
        <f>SUM(BD8:BD9)</f>
        <v>1.2816000000013446</v>
      </c>
      <c r="BE10" s="95">
        <f>SUM(BE8:BE9)</f>
        <v>164.78</v>
      </c>
      <c r="BF10" s="96"/>
      <c r="BG10" s="98">
        <f>SUM(BG8:BG9)</f>
        <v>1.4246399999916322</v>
      </c>
      <c r="BH10" s="94">
        <f>SUM(BH8:BH9)</f>
        <v>1.0387199999990115</v>
      </c>
      <c r="BI10" s="95">
        <f>SUM(BI8:BI9)</f>
        <v>161.48000000000002</v>
      </c>
      <c r="BJ10" s="96"/>
      <c r="BK10" s="98">
        <f>SUM(BK8:BK9)</f>
        <v>1.4928000000072643</v>
      </c>
      <c r="BL10" s="94">
        <f>SUM(BL8:BL9)</f>
        <v>1.0675200000026961</v>
      </c>
      <c r="BM10" s="95">
        <f>SUM(BM8:BM9)</f>
        <v>228.81</v>
      </c>
      <c r="BN10" s="96"/>
      <c r="BO10" s="98">
        <f>SUM(BO8:BO9)</f>
        <v>1.9679999999993014</v>
      </c>
      <c r="BP10" s="94">
        <f>SUM(BP8:BP9)</f>
        <v>1.3526399999966088</v>
      </c>
      <c r="BQ10" s="95">
        <f>SUM(BQ8:BQ9)</f>
        <v>173.06</v>
      </c>
      <c r="BR10" s="96"/>
      <c r="BS10" s="98">
        <f>SUM(BS8:BS9)</f>
        <v>1.3161599999992175</v>
      </c>
      <c r="BT10" s="94">
        <f>SUM(BT8:BT9)</f>
        <v>0.87744000000020606</v>
      </c>
      <c r="BU10" s="95">
        <f>SUM(BU8:BU9)</f>
        <v>136.63999999999999</v>
      </c>
      <c r="BV10" s="96"/>
      <c r="BW10" s="98">
        <f>SUM(BW8:BW9)</f>
        <v>1.2480000000010478</v>
      </c>
      <c r="BX10" s="94">
        <f>SUM(BX8:BX9)</f>
        <v>0.83136000000085919</v>
      </c>
      <c r="BY10" s="95">
        <f>SUM(BY8:BY9)</f>
        <v>141.56</v>
      </c>
      <c r="BZ10" s="96"/>
      <c r="CA10" s="98">
        <f>SUM(CA8:CA9)</f>
        <v>1.6963199999998324</v>
      </c>
      <c r="CB10" s="94">
        <f>SUM(CB8:CB9)</f>
        <v>1.1040000000000874</v>
      </c>
      <c r="CC10" s="95">
        <f>SUM(CC8:CC9)</f>
        <v>161.66999999999999</v>
      </c>
      <c r="CD10" s="96"/>
      <c r="CE10" s="98">
        <f>SUM(CE8:CE9)</f>
        <v>1.3708799999876646</v>
      </c>
      <c r="CF10" s="94">
        <f>SUM(CF8:CF9)</f>
        <v>0.87456000000092904</v>
      </c>
      <c r="CG10" s="95">
        <f>SUM(CG8:CG9)</f>
        <v>188.18</v>
      </c>
      <c r="CH10" s="96"/>
      <c r="CI10" s="98">
        <f>SUM(CI8:CI9)</f>
        <v>1.7635200000047917</v>
      </c>
      <c r="CJ10" s="94">
        <f>SUM(CJ8:CJ9)</f>
        <v>1.1596799999992073</v>
      </c>
      <c r="CK10" s="95">
        <f>SUM(CK8:CK9)</f>
        <v>166.17000000000002</v>
      </c>
      <c r="CL10" s="96"/>
      <c r="CM10" s="98">
        <f>SUM(CM8:CM9)</f>
        <v>1.1424000000057275</v>
      </c>
      <c r="CN10" s="94">
        <f>SUM(CN8:CN9)</f>
        <v>0.82655999999988117</v>
      </c>
      <c r="CO10" s="95">
        <f>SUM(CO8:CO9)</f>
        <v>127.57</v>
      </c>
      <c r="CP10" s="96"/>
      <c r="CQ10" s="98">
        <f>SUM(CQ8:CQ9)</f>
        <v>1.3478399999934481</v>
      </c>
      <c r="CR10" s="94">
        <f>SUM(CR8:CR9)</f>
        <v>0.98591999999916879</v>
      </c>
      <c r="CS10" s="95">
        <f>SUM(CS8:CS9)</f>
        <v>194.20999999999998</v>
      </c>
      <c r="CT10" s="96"/>
      <c r="CU10" s="99">
        <f>SUM(CU8:CU9)</f>
        <v>1.6790400000085355</v>
      </c>
      <c r="CV10" s="100">
        <f>SUM(CV8:CV9)</f>
        <v>1.2144000000029338</v>
      </c>
      <c r="CW10" s="101">
        <f>SUM(CW8:CW9)</f>
        <v>165.41</v>
      </c>
      <c r="CX10" s="102"/>
      <c r="CY10" s="103"/>
      <c r="CZ10" s="73"/>
    </row>
    <row r="11" spans="1:104" ht="25.5">
      <c r="A11" s="54" t="s">
        <v>39</v>
      </c>
      <c r="B11" s="55" t="s">
        <v>40</v>
      </c>
      <c r="C11" s="104" t="s">
        <v>48</v>
      </c>
      <c r="D11" s="105" t="s">
        <v>42</v>
      </c>
      <c r="E11" s="104" t="s">
        <v>43</v>
      </c>
      <c r="F11" s="106" t="s">
        <v>44</v>
      </c>
      <c r="G11" s="227">
        <v>1.2330000000056316</v>
      </c>
      <c r="H11" s="228">
        <v>0.40500000000065484</v>
      </c>
      <c r="I11" s="229">
        <v>93.42</v>
      </c>
      <c r="J11" s="230">
        <v>6.29</v>
      </c>
      <c r="K11" s="63">
        <v>1.3103999999984808</v>
      </c>
      <c r="L11" s="64">
        <v>0.43200000000001637</v>
      </c>
      <c r="M11" s="65">
        <v>100.76</v>
      </c>
      <c r="N11" s="66">
        <v>6.3</v>
      </c>
      <c r="O11" s="67">
        <v>1.3446000000021741</v>
      </c>
      <c r="P11" s="68">
        <v>0.43019999999842184</v>
      </c>
      <c r="Q11" s="69">
        <v>113.31</v>
      </c>
      <c r="R11" s="70">
        <v>6.31</v>
      </c>
      <c r="S11" s="67">
        <v>1.6901999999972759</v>
      </c>
      <c r="T11" s="68">
        <v>0.5418000000011034</v>
      </c>
      <c r="U11" s="69">
        <v>156.22999999999999</v>
      </c>
      <c r="V11" s="70">
        <v>6.28</v>
      </c>
      <c r="W11" s="67">
        <v>2.3400000000019645</v>
      </c>
      <c r="X11" s="68">
        <v>0.25200000000018008</v>
      </c>
      <c r="Y11" s="69">
        <v>167.7</v>
      </c>
      <c r="Z11" s="70">
        <v>6.26</v>
      </c>
      <c r="AA11" s="67">
        <v>2.5361999999977343</v>
      </c>
      <c r="AB11" s="68">
        <v>0.19979999999895881</v>
      </c>
      <c r="AC11" s="69">
        <v>181.5</v>
      </c>
      <c r="AD11" s="70">
        <v>6.21</v>
      </c>
      <c r="AE11" s="63">
        <v>2.6874000000007072</v>
      </c>
      <c r="AF11" s="64">
        <v>0.26099999999996726</v>
      </c>
      <c r="AG11" s="65">
        <v>243.09</v>
      </c>
      <c r="AH11" s="66">
        <v>6.22</v>
      </c>
      <c r="AI11" s="63">
        <v>2.6405999999960841</v>
      </c>
      <c r="AJ11" s="64">
        <v>0.2304000000015094</v>
      </c>
      <c r="AK11" s="65">
        <v>230.62</v>
      </c>
      <c r="AL11" s="66">
        <v>6.21</v>
      </c>
      <c r="AM11" s="67">
        <v>2.5200000000058935</v>
      </c>
      <c r="AN11" s="68">
        <v>0.18720000000007531</v>
      </c>
      <c r="AO11" s="69">
        <v>222.99</v>
      </c>
      <c r="AP11" s="70">
        <v>6.23</v>
      </c>
      <c r="AQ11" s="67">
        <v>2.480399999999463</v>
      </c>
      <c r="AR11" s="68">
        <v>0.18539999999848078</v>
      </c>
      <c r="AS11" s="69">
        <v>217.93</v>
      </c>
      <c r="AT11" s="70">
        <v>6.22</v>
      </c>
      <c r="AU11" s="63">
        <v>2.4606000000003405</v>
      </c>
      <c r="AV11" s="64">
        <v>0.17279999999959728</v>
      </c>
      <c r="AW11" s="65">
        <v>217.84</v>
      </c>
      <c r="AX11" s="66">
        <v>6.22</v>
      </c>
      <c r="AY11" s="67">
        <v>2.4875999999976557</v>
      </c>
      <c r="AZ11" s="68">
        <v>0.19260000000076616</v>
      </c>
      <c r="BA11" s="69">
        <v>220.51</v>
      </c>
      <c r="BB11" s="70">
        <v>6.22</v>
      </c>
      <c r="BC11" s="67">
        <v>2.5793999999950756</v>
      </c>
      <c r="BD11" s="68">
        <v>0.22139999999967586</v>
      </c>
      <c r="BE11" s="69">
        <v>220.68</v>
      </c>
      <c r="BF11" s="70">
        <v>6.23</v>
      </c>
      <c r="BG11" s="67">
        <v>2.4948000000040338</v>
      </c>
      <c r="BH11" s="68">
        <v>0.18540000000052714</v>
      </c>
      <c r="BI11" s="69">
        <v>217.52</v>
      </c>
      <c r="BJ11" s="70">
        <v>6.24</v>
      </c>
      <c r="BK11" s="67">
        <v>2.440800000001218</v>
      </c>
      <c r="BL11" s="68">
        <v>0.16020000000071377</v>
      </c>
      <c r="BM11" s="69">
        <v>222.16</v>
      </c>
      <c r="BN11" s="70">
        <v>6.24</v>
      </c>
      <c r="BO11" s="67">
        <v>2.5937999999996464</v>
      </c>
      <c r="BP11" s="68">
        <v>0.21779999999853317</v>
      </c>
      <c r="BQ11" s="69">
        <v>226.27</v>
      </c>
      <c r="BR11" s="70">
        <v>6.25</v>
      </c>
      <c r="BS11" s="67">
        <v>2.600999999997839</v>
      </c>
      <c r="BT11" s="68">
        <v>0.21960000000012769</v>
      </c>
      <c r="BU11" s="69">
        <v>238.41</v>
      </c>
      <c r="BV11" s="70">
        <v>6.26</v>
      </c>
      <c r="BW11" s="67">
        <v>2.5560000000050422</v>
      </c>
      <c r="BX11" s="68">
        <v>0.20160000000055334</v>
      </c>
      <c r="BY11" s="69">
        <v>240.95</v>
      </c>
      <c r="BZ11" s="70">
        <v>6.26</v>
      </c>
      <c r="CA11" s="63">
        <v>2.6981999999979962</v>
      </c>
      <c r="CB11" s="64">
        <v>0.27360000000089713</v>
      </c>
      <c r="CC11" s="65">
        <v>247.44</v>
      </c>
      <c r="CD11" s="66">
        <v>6.26</v>
      </c>
      <c r="CE11" s="67">
        <v>2.8151999999972759</v>
      </c>
      <c r="CF11" s="68">
        <v>0.32580000000007203</v>
      </c>
      <c r="CG11" s="69">
        <v>230.36</v>
      </c>
      <c r="CH11" s="70">
        <v>6.27</v>
      </c>
      <c r="CI11" s="67">
        <v>2.6621999999988475</v>
      </c>
      <c r="CJ11" s="68">
        <v>0.30779999999845131</v>
      </c>
      <c r="CK11" s="69">
        <v>141.19</v>
      </c>
      <c r="CL11" s="70">
        <v>6.28</v>
      </c>
      <c r="CM11" s="67">
        <v>1.4976000000006024</v>
      </c>
      <c r="CN11" s="68">
        <v>0.47339999999985594</v>
      </c>
      <c r="CO11" s="69">
        <v>110.19</v>
      </c>
      <c r="CP11" s="70">
        <v>6.29</v>
      </c>
      <c r="CQ11" s="67">
        <v>1.2257999999992535</v>
      </c>
      <c r="CR11" s="68">
        <v>0.39600000000086766</v>
      </c>
      <c r="CS11" s="69">
        <v>105.62</v>
      </c>
      <c r="CT11" s="70">
        <v>6.3</v>
      </c>
      <c r="CU11" s="67">
        <v>1.2798000000020693</v>
      </c>
      <c r="CV11" s="68">
        <v>0.42120000000068103</v>
      </c>
      <c r="CW11" s="69">
        <v>92.5</v>
      </c>
      <c r="CX11" s="232">
        <v>6.3</v>
      </c>
      <c r="CY11" s="107">
        <v>1</v>
      </c>
      <c r="CZ11" s="73"/>
    </row>
    <row r="12" spans="1:104" ht="25.5">
      <c r="A12" s="74" t="s">
        <v>39</v>
      </c>
      <c r="B12" s="75" t="s">
        <v>40</v>
      </c>
      <c r="C12" s="76" t="s">
        <v>48</v>
      </c>
      <c r="D12" s="77" t="s">
        <v>42</v>
      </c>
      <c r="E12" s="76" t="s">
        <v>45</v>
      </c>
      <c r="F12" s="78" t="s">
        <v>46</v>
      </c>
      <c r="G12" s="83">
        <v>1.1807999999982712</v>
      </c>
      <c r="H12" s="84">
        <v>0.42120000000068103</v>
      </c>
      <c r="I12" s="233">
        <v>87.79</v>
      </c>
      <c r="J12" s="86">
        <v>6.26</v>
      </c>
      <c r="K12" s="83">
        <v>1.2402000000038242</v>
      </c>
      <c r="L12" s="84">
        <v>0.44999999999959073</v>
      </c>
      <c r="M12" s="233">
        <v>94.44</v>
      </c>
      <c r="N12" s="86">
        <v>6.28</v>
      </c>
      <c r="O12" s="79">
        <v>1.2725999999956912</v>
      </c>
      <c r="P12" s="80">
        <v>0.40500000000065484</v>
      </c>
      <c r="Q12" s="234">
        <v>108.67</v>
      </c>
      <c r="R12" s="82">
        <v>6.28</v>
      </c>
      <c r="S12" s="79">
        <v>1.6110000000007858</v>
      </c>
      <c r="T12" s="80">
        <v>0.55980000000067776</v>
      </c>
      <c r="U12" s="234">
        <v>154.13</v>
      </c>
      <c r="V12" s="82">
        <v>6.24</v>
      </c>
      <c r="W12" s="79">
        <v>1.1412000000000262</v>
      </c>
      <c r="X12" s="80">
        <v>0.35820000000012442</v>
      </c>
      <c r="Y12" s="234">
        <v>144.16</v>
      </c>
      <c r="Z12" s="82">
        <v>6.19</v>
      </c>
      <c r="AA12" s="79">
        <v>1.0025999999979831</v>
      </c>
      <c r="AB12" s="80">
        <v>0.30239999999980682</v>
      </c>
      <c r="AC12" s="234">
        <v>143.24</v>
      </c>
      <c r="AD12" s="82">
        <v>6.13</v>
      </c>
      <c r="AE12" s="83">
        <v>1.1790000000028158</v>
      </c>
      <c r="AF12" s="84">
        <v>0.40859999999975116</v>
      </c>
      <c r="AG12" s="233">
        <v>89.58</v>
      </c>
      <c r="AH12" s="86">
        <v>6.13</v>
      </c>
      <c r="AI12" s="83">
        <v>1.125</v>
      </c>
      <c r="AJ12" s="84">
        <v>0.37440000000015061</v>
      </c>
      <c r="AK12" s="233">
        <v>88.8</v>
      </c>
      <c r="AL12" s="86">
        <v>6.13</v>
      </c>
      <c r="AM12" s="79">
        <v>0.99180000000069413</v>
      </c>
      <c r="AN12" s="80">
        <v>0.29699999999911597</v>
      </c>
      <c r="AO12" s="234">
        <v>85.63</v>
      </c>
      <c r="AP12" s="82">
        <v>6.14</v>
      </c>
      <c r="AQ12" s="79">
        <v>0.95220000000244909</v>
      </c>
      <c r="AR12" s="80">
        <v>0.28440000000023247</v>
      </c>
      <c r="AS12" s="234">
        <v>83.97</v>
      </c>
      <c r="AT12" s="82">
        <v>6.13</v>
      </c>
      <c r="AU12" s="83">
        <v>0.934199999998782</v>
      </c>
      <c r="AV12" s="84">
        <v>0.27899999999954161</v>
      </c>
      <c r="AW12" s="233">
        <v>82.27</v>
      </c>
      <c r="AX12" s="86">
        <v>6.13</v>
      </c>
      <c r="AY12" s="79">
        <v>0.96119999999609718</v>
      </c>
      <c r="AZ12" s="80">
        <v>0.30960000000004584</v>
      </c>
      <c r="BA12" s="234">
        <v>81.459999999999994</v>
      </c>
      <c r="BB12" s="82">
        <v>6.12</v>
      </c>
      <c r="BC12" s="79">
        <v>1.0763999999999214</v>
      </c>
      <c r="BD12" s="80">
        <v>0.38160000000038963</v>
      </c>
      <c r="BE12" s="234">
        <v>83.51</v>
      </c>
      <c r="BF12" s="82">
        <v>6.13</v>
      </c>
      <c r="BG12" s="79">
        <v>0.99000000000523869</v>
      </c>
      <c r="BH12" s="80">
        <v>0.33120000000076288</v>
      </c>
      <c r="BI12" s="234">
        <v>83.95</v>
      </c>
      <c r="BJ12" s="82">
        <v>6.16</v>
      </c>
      <c r="BK12" s="79">
        <v>0.90179999999872962</v>
      </c>
      <c r="BL12" s="80">
        <v>0.26999999999975444</v>
      </c>
      <c r="BM12" s="234">
        <v>86.33</v>
      </c>
      <c r="BN12" s="82">
        <v>6.16</v>
      </c>
      <c r="BO12" s="79">
        <v>1.0673999999980879</v>
      </c>
      <c r="BP12" s="80">
        <v>0.38339999999993779</v>
      </c>
      <c r="BQ12" s="234">
        <v>91.73</v>
      </c>
      <c r="BR12" s="82">
        <v>6.17</v>
      </c>
      <c r="BS12" s="79">
        <v>1.074600000004466</v>
      </c>
      <c r="BT12" s="80">
        <v>0.36540000000036343</v>
      </c>
      <c r="BU12" s="234">
        <v>103.1</v>
      </c>
      <c r="BV12" s="82">
        <v>6.18</v>
      </c>
      <c r="BW12" s="79">
        <v>1.0061999999970794</v>
      </c>
      <c r="BX12" s="80">
        <v>0.30060000000025866</v>
      </c>
      <c r="BY12" s="234">
        <v>108.7</v>
      </c>
      <c r="BZ12" s="82">
        <v>6.19</v>
      </c>
      <c r="CA12" s="83">
        <v>1.1466000000027634</v>
      </c>
      <c r="CB12" s="84">
        <v>0.37799999999924694</v>
      </c>
      <c r="CC12" s="233">
        <v>112.8</v>
      </c>
      <c r="CD12" s="86">
        <v>6.19</v>
      </c>
      <c r="CE12" s="79">
        <v>1.2815999999975247</v>
      </c>
      <c r="CF12" s="80">
        <v>0.43740000000070722</v>
      </c>
      <c r="CG12" s="234">
        <v>93.47</v>
      </c>
      <c r="CH12" s="82">
        <v>6.21</v>
      </c>
      <c r="CI12" s="79">
        <v>1.1771999999991749</v>
      </c>
      <c r="CJ12" s="80">
        <v>0.41039999999929933</v>
      </c>
      <c r="CK12" s="234">
        <v>96.79</v>
      </c>
      <c r="CL12" s="82">
        <v>6.22</v>
      </c>
      <c r="CM12" s="79">
        <v>1.4418000000023312</v>
      </c>
      <c r="CN12" s="80">
        <v>0.46980000000075961</v>
      </c>
      <c r="CO12" s="234">
        <v>103.54</v>
      </c>
      <c r="CP12" s="82">
        <v>6.24</v>
      </c>
      <c r="CQ12" s="79">
        <v>1.1663999999937005</v>
      </c>
      <c r="CR12" s="80">
        <v>0.37079999999900792</v>
      </c>
      <c r="CS12" s="234">
        <v>97.43</v>
      </c>
      <c r="CT12" s="82">
        <v>6.25</v>
      </c>
      <c r="CU12" s="79">
        <v>1.2204000000047017</v>
      </c>
      <c r="CV12" s="80">
        <v>0.44099999999980355</v>
      </c>
      <c r="CW12" s="234">
        <v>86.22</v>
      </c>
      <c r="CX12" s="87">
        <v>6.26</v>
      </c>
      <c r="CY12" s="108">
        <v>1</v>
      </c>
      <c r="CZ12" s="73"/>
    </row>
    <row r="13" spans="1:104" ht="26.25" thickBot="1">
      <c r="A13" s="89" t="s">
        <v>39</v>
      </c>
      <c r="B13" s="90" t="s">
        <v>40</v>
      </c>
      <c r="C13" s="91" t="s">
        <v>48</v>
      </c>
      <c r="D13" s="92" t="s">
        <v>42</v>
      </c>
      <c r="E13" s="91" t="s">
        <v>47</v>
      </c>
      <c r="F13" s="93" t="s">
        <v>47</v>
      </c>
      <c r="G13" s="231">
        <f>SUM(G11:G12)</f>
        <v>2.4138000000039028</v>
      </c>
      <c r="H13" s="94">
        <f>SUM(H11:H12)</f>
        <v>0.82620000000133587</v>
      </c>
      <c r="I13" s="95">
        <f>SUM(I11:I12)</f>
        <v>181.21</v>
      </c>
      <c r="J13" s="110"/>
      <c r="K13" s="97">
        <f>SUM(K11:K12)</f>
        <v>2.550600000002305</v>
      </c>
      <c r="L13" s="94">
        <f>SUM(L11:L12)</f>
        <v>0.8819999999996071</v>
      </c>
      <c r="M13" s="94">
        <f>SUM(M11:M12)</f>
        <v>195.2</v>
      </c>
      <c r="N13" s="110"/>
      <c r="O13" s="98">
        <f>SUM(O11:O12)</f>
        <v>2.6171999999978652</v>
      </c>
      <c r="P13" s="94">
        <f>SUM(P11:P12)</f>
        <v>0.83519999999907668</v>
      </c>
      <c r="Q13" s="95">
        <f>SUM(Q11:Q12)</f>
        <v>221.98000000000002</v>
      </c>
      <c r="R13" s="110"/>
      <c r="S13" s="98">
        <f>SUM(S11:S12)</f>
        <v>3.3011999999980617</v>
      </c>
      <c r="T13" s="94">
        <f>SUM(T11:T12)</f>
        <v>1.1016000000017812</v>
      </c>
      <c r="U13" s="95">
        <f>SUM(U11:U12)</f>
        <v>310.36</v>
      </c>
      <c r="V13" s="110"/>
      <c r="W13" s="98">
        <f>SUM(W11:W12)</f>
        <v>3.4812000000019907</v>
      </c>
      <c r="X13" s="94">
        <f>SUM(X11:X12)</f>
        <v>0.6102000000003045</v>
      </c>
      <c r="Y13" s="95">
        <f>SUM(Y11:Y12)</f>
        <v>311.86</v>
      </c>
      <c r="Z13" s="110"/>
      <c r="AA13" s="98">
        <f>SUM(AA11:AA12)</f>
        <v>3.5387999999957174</v>
      </c>
      <c r="AB13" s="94">
        <f>SUM(AB11:AB12)</f>
        <v>0.50219999999876563</v>
      </c>
      <c r="AC13" s="95">
        <f>SUM(AC11:AC12)</f>
        <v>324.74</v>
      </c>
      <c r="AD13" s="110"/>
      <c r="AE13" s="98">
        <f>SUM(AE11:AE12)</f>
        <v>3.866400000003523</v>
      </c>
      <c r="AF13" s="94">
        <f>SUM(AF11:AF12)</f>
        <v>0.66959999999971842</v>
      </c>
      <c r="AG13" s="95">
        <f>SUM(AG11:AG12)</f>
        <v>332.67</v>
      </c>
      <c r="AH13" s="110"/>
      <c r="AI13" s="98">
        <f>SUM(AI11:AI12)</f>
        <v>3.7655999999960841</v>
      </c>
      <c r="AJ13" s="94">
        <f>SUM(AJ11:AJ12)</f>
        <v>0.60480000000166001</v>
      </c>
      <c r="AK13" s="95">
        <f>SUM(AK11:AK12)</f>
        <v>319.42</v>
      </c>
      <c r="AL13" s="110"/>
      <c r="AM13" s="98">
        <f>SUM(AM11:AM12)</f>
        <v>3.5118000000065877</v>
      </c>
      <c r="AN13" s="94">
        <f>SUM(AN11:AN12)</f>
        <v>0.48419999999919128</v>
      </c>
      <c r="AO13" s="95">
        <f>SUM(AO11:AO12)</f>
        <v>308.62</v>
      </c>
      <c r="AP13" s="110"/>
      <c r="AQ13" s="98">
        <f>SUM(AQ11:AQ12)</f>
        <v>3.4326000000019121</v>
      </c>
      <c r="AR13" s="94">
        <f>SUM(AR11:AR12)</f>
        <v>0.46979999999871325</v>
      </c>
      <c r="AS13" s="95">
        <f>SUM(AS11:AS12)</f>
        <v>301.89999999999998</v>
      </c>
      <c r="AT13" s="110"/>
      <c r="AU13" s="98">
        <f>SUM(AU11:AU12)</f>
        <v>3.3947999999991225</v>
      </c>
      <c r="AV13" s="94">
        <f>SUM(AV11:AV12)</f>
        <v>0.45179999999913889</v>
      </c>
      <c r="AW13" s="95">
        <f>SUM(AW11:AW12)</f>
        <v>300.11</v>
      </c>
      <c r="AX13" s="110"/>
      <c r="AY13" s="111">
        <v>3.1193999999986772</v>
      </c>
      <c r="AZ13" s="112">
        <v>0.90719999999942047</v>
      </c>
      <c r="BA13" s="113">
        <v>257.46100000000001</v>
      </c>
      <c r="BB13" s="110"/>
      <c r="BC13" s="111">
        <v>3.1122000000004846</v>
      </c>
      <c r="BD13" s="112">
        <v>0.90720000000044365</v>
      </c>
      <c r="BE13" s="113">
        <v>235.71833333333333</v>
      </c>
      <c r="BF13" s="110"/>
      <c r="BG13" s="111">
        <v>3.1193999999986772</v>
      </c>
      <c r="BH13" s="112">
        <v>0.91799999999977899</v>
      </c>
      <c r="BI13" s="113">
        <v>228.75466666666668</v>
      </c>
      <c r="BJ13" s="110"/>
      <c r="BK13" s="111">
        <v>3.1320000000077926</v>
      </c>
      <c r="BL13" s="112">
        <v>0.91260000000011132</v>
      </c>
      <c r="BM13" s="113">
        <v>243.22633333333334</v>
      </c>
      <c r="BN13" s="110"/>
      <c r="BO13" s="111">
        <v>3.1787999999878593</v>
      </c>
      <c r="BP13" s="112">
        <v>0.93240000000025702</v>
      </c>
      <c r="BQ13" s="113">
        <v>231.67500000000001</v>
      </c>
      <c r="BR13" s="110"/>
      <c r="BS13" s="111">
        <v>3.1824000000033266</v>
      </c>
      <c r="BT13" s="112">
        <v>0.9414000000000442</v>
      </c>
      <c r="BU13" s="113">
        <v>248.04600000000002</v>
      </c>
      <c r="BV13" s="110"/>
      <c r="BW13" s="98">
        <f>SUM(BW11:BW12)</f>
        <v>3.5622000000021217</v>
      </c>
      <c r="BX13" s="94">
        <f>SUM(BX11:BX12)</f>
        <v>0.502200000000812</v>
      </c>
      <c r="BY13" s="95">
        <f>SUM(BY11:BY12)</f>
        <v>349.65</v>
      </c>
      <c r="BZ13" s="110"/>
      <c r="CA13" s="98">
        <f>SUM(CA11:CA12)</f>
        <v>3.8448000000007596</v>
      </c>
      <c r="CB13" s="94">
        <f>SUM(CB11:CB12)</f>
        <v>0.65160000000014406</v>
      </c>
      <c r="CC13" s="95">
        <f>SUM(CC11:CC12)</f>
        <v>360.24</v>
      </c>
      <c r="CD13" s="110"/>
      <c r="CE13" s="98">
        <f>SUM(CE11:CE12)</f>
        <v>4.0967999999948006</v>
      </c>
      <c r="CF13" s="94">
        <f>SUM(CF11:CF12)</f>
        <v>0.76320000000077926</v>
      </c>
      <c r="CG13" s="95">
        <f>SUM(CG11:CG12)</f>
        <v>323.83000000000004</v>
      </c>
      <c r="CH13" s="110"/>
      <c r="CI13" s="98">
        <f>SUM(CI11:CI12)</f>
        <v>3.8393999999980224</v>
      </c>
      <c r="CJ13" s="94">
        <f>SUM(CJ11:CJ12)</f>
        <v>0.71819999999775064</v>
      </c>
      <c r="CK13" s="95">
        <f>SUM(CK11:CK12)</f>
        <v>237.98000000000002</v>
      </c>
      <c r="CL13" s="110"/>
      <c r="CM13" s="98">
        <f>SUM(CM11:CM12)</f>
        <v>2.9394000000029337</v>
      </c>
      <c r="CN13" s="94">
        <f>SUM(CN11:CN12)</f>
        <v>0.94320000000061555</v>
      </c>
      <c r="CO13" s="95">
        <f>SUM(CO11:CO12)</f>
        <v>213.73000000000002</v>
      </c>
      <c r="CP13" s="110"/>
      <c r="CQ13" s="98">
        <f>SUM(CQ11:CQ12)</f>
        <v>2.392199999992954</v>
      </c>
      <c r="CR13" s="94">
        <f>SUM(CR11:CR12)</f>
        <v>0.76679999999987558</v>
      </c>
      <c r="CS13" s="95">
        <f>SUM(CS11:CS12)</f>
        <v>203.05</v>
      </c>
      <c r="CT13" s="110"/>
      <c r="CU13" s="99">
        <f>SUM(CU11:CU12)</f>
        <v>2.500200000006771</v>
      </c>
      <c r="CV13" s="100">
        <f>SUM(CV11:CV12)</f>
        <v>0.86220000000048458</v>
      </c>
      <c r="CW13" s="101">
        <f>SUM(CW11:CW12)</f>
        <v>178.72</v>
      </c>
      <c r="CX13" s="114"/>
      <c r="CY13" s="103"/>
      <c r="CZ13" s="73"/>
    </row>
    <row r="14" spans="1:104" ht="25.5">
      <c r="A14" s="54" t="s">
        <v>39</v>
      </c>
      <c r="B14" s="55" t="s">
        <v>40</v>
      </c>
      <c r="C14" s="104" t="s">
        <v>49</v>
      </c>
      <c r="D14" s="105" t="s">
        <v>42</v>
      </c>
      <c r="E14" s="104" t="s">
        <v>43</v>
      </c>
      <c r="F14" s="106" t="s">
        <v>44</v>
      </c>
      <c r="G14" s="227">
        <v>1.653599999999642</v>
      </c>
      <c r="H14" s="228">
        <v>0</v>
      </c>
      <c r="I14" s="229">
        <v>153.74</v>
      </c>
      <c r="J14" s="230">
        <v>6.2</v>
      </c>
      <c r="K14" s="63">
        <v>1.6415999999971973</v>
      </c>
      <c r="L14" s="64">
        <v>0</v>
      </c>
      <c r="M14" s="65">
        <v>152.19</v>
      </c>
      <c r="N14" s="66">
        <v>6.25</v>
      </c>
      <c r="O14" s="67">
        <v>1.6392000000032567</v>
      </c>
      <c r="P14" s="68">
        <v>0</v>
      </c>
      <c r="Q14" s="69">
        <v>152.83000000000001</v>
      </c>
      <c r="R14" s="70">
        <v>6.28</v>
      </c>
      <c r="S14" s="67">
        <v>1.6463999999959924</v>
      </c>
      <c r="T14" s="68">
        <v>0</v>
      </c>
      <c r="U14" s="69">
        <v>151.81</v>
      </c>
      <c r="V14" s="70">
        <v>6.27</v>
      </c>
      <c r="W14" s="67">
        <v>1.6464000000014494</v>
      </c>
      <c r="X14" s="68">
        <v>0</v>
      </c>
      <c r="Y14" s="69">
        <v>152.75</v>
      </c>
      <c r="Z14" s="70">
        <v>6.22</v>
      </c>
      <c r="AA14" s="67">
        <v>1.6416000000026543</v>
      </c>
      <c r="AB14" s="68">
        <v>0</v>
      </c>
      <c r="AC14" s="69">
        <v>153.66</v>
      </c>
      <c r="AD14" s="70">
        <v>6.17</v>
      </c>
      <c r="AE14" s="63">
        <v>1.6391999999977998</v>
      </c>
      <c r="AF14" s="64">
        <v>0</v>
      </c>
      <c r="AG14" s="65">
        <v>154.18</v>
      </c>
      <c r="AH14" s="66">
        <v>6.15</v>
      </c>
      <c r="AI14" s="63">
        <v>1.6367999999984022</v>
      </c>
      <c r="AJ14" s="64">
        <v>0</v>
      </c>
      <c r="AK14" s="65">
        <v>154.72999999999999</v>
      </c>
      <c r="AL14" s="66">
        <v>6.13</v>
      </c>
      <c r="AM14" s="67">
        <v>1.6368000000038592</v>
      </c>
      <c r="AN14" s="68">
        <v>0</v>
      </c>
      <c r="AO14" s="69">
        <v>153.77000000000001</v>
      </c>
      <c r="AP14" s="70">
        <v>6.14</v>
      </c>
      <c r="AQ14" s="67">
        <v>1.6391999999977998</v>
      </c>
      <c r="AR14" s="68">
        <v>0</v>
      </c>
      <c r="AS14" s="69">
        <v>153.88</v>
      </c>
      <c r="AT14" s="70">
        <v>6.14</v>
      </c>
      <c r="AU14" s="63">
        <v>1.6343999999990046</v>
      </c>
      <c r="AV14" s="64">
        <v>0</v>
      </c>
      <c r="AW14" s="65">
        <v>154.66999999999999</v>
      </c>
      <c r="AX14" s="66">
        <v>6.13</v>
      </c>
      <c r="AY14" s="67">
        <v>1.6416000000026543</v>
      </c>
      <c r="AZ14" s="68">
        <v>0</v>
      </c>
      <c r="BA14" s="69">
        <v>155.25</v>
      </c>
      <c r="BB14" s="70">
        <v>6.12</v>
      </c>
      <c r="BC14" s="67">
        <v>1.6367999999984022</v>
      </c>
      <c r="BD14" s="68">
        <v>0</v>
      </c>
      <c r="BE14" s="69">
        <v>153.9</v>
      </c>
      <c r="BF14" s="70">
        <v>6.15</v>
      </c>
      <c r="BG14" s="67">
        <v>1.6391999999977998</v>
      </c>
      <c r="BH14" s="68">
        <v>0</v>
      </c>
      <c r="BI14" s="69">
        <v>153.4</v>
      </c>
      <c r="BJ14" s="70">
        <v>6.17</v>
      </c>
      <c r="BK14" s="67">
        <v>1.6368000000038592</v>
      </c>
      <c r="BL14" s="68">
        <v>0</v>
      </c>
      <c r="BM14" s="69">
        <v>153.43</v>
      </c>
      <c r="BN14" s="70">
        <v>6.17</v>
      </c>
      <c r="BO14" s="67">
        <v>1.6391999999977998</v>
      </c>
      <c r="BP14" s="68">
        <v>0</v>
      </c>
      <c r="BQ14" s="69">
        <v>154.06</v>
      </c>
      <c r="BR14" s="70">
        <v>6.15</v>
      </c>
      <c r="BS14" s="67">
        <v>1.6464000000014494</v>
      </c>
      <c r="BT14" s="68">
        <v>0</v>
      </c>
      <c r="BU14" s="69">
        <v>154.11000000000001</v>
      </c>
      <c r="BV14" s="70">
        <v>6.16</v>
      </c>
      <c r="BW14" s="67">
        <v>1.6391999999977998</v>
      </c>
      <c r="BX14" s="68">
        <v>0</v>
      </c>
      <c r="BY14" s="69">
        <v>153.61000000000001</v>
      </c>
      <c r="BZ14" s="70">
        <v>6.18</v>
      </c>
      <c r="CA14" s="63">
        <v>1.6416000000026543</v>
      </c>
      <c r="CB14" s="64">
        <v>0</v>
      </c>
      <c r="CC14" s="65">
        <v>153.25</v>
      </c>
      <c r="CD14" s="66">
        <v>6.17</v>
      </c>
      <c r="CE14" s="67">
        <v>1.6463999999959924</v>
      </c>
      <c r="CF14" s="68">
        <v>0</v>
      </c>
      <c r="CG14" s="69">
        <v>155.11000000000001</v>
      </c>
      <c r="CH14" s="70">
        <v>6.17</v>
      </c>
      <c r="CI14" s="67">
        <v>1.6560000000044965</v>
      </c>
      <c r="CJ14" s="68">
        <v>0</v>
      </c>
      <c r="CK14" s="69">
        <v>154.63</v>
      </c>
      <c r="CL14" s="70">
        <v>6.19</v>
      </c>
      <c r="CM14" s="67">
        <v>1.653599999999642</v>
      </c>
      <c r="CN14" s="68">
        <v>0</v>
      </c>
      <c r="CO14" s="69">
        <v>154.30000000000001</v>
      </c>
      <c r="CP14" s="70">
        <v>6.21</v>
      </c>
      <c r="CQ14" s="67">
        <v>1.6512000000002445</v>
      </c>
      <c r="CR14" s="68">
        <v>0</v>
      </c>
      <c r="CS14" s="69">
        <v>154.58000000000001</v>
      </c>
      <c r="CT14" s="70">
        <v>6.18</v>
      </c>
      <c r="CU14" s="67">
        <v>1.653599999999642</v>
      </c>
      <c r="CV14" s="68">
        <v>0</v>
      </c>
      <c r="CW14" s="69">
        <v>154.07</v>
      </c>
      <c r="CX14" s="232">
        <v>6.21</v>
      </c>
      <c r="CY14" s="107">
        <v>4</v>
      </c>
      <c r="CZ14" s="73"/>
    </row>
    <row r="15" spans="1:104" ht="25.5">
      <c r="A15" s="74" t="s">
        <v>39</v>
      </c>
      <c r="B15" s="75" t="s">
        <v>40</v>
      </c>
      <c r="C15" s="76" t="s">
        <v>49</v>
      </c>
      <c r="D15" s="77" t="s">
        <v>42</v>
      </c>
      <c r="E15" s="76" t="s">
        <v>45</v>
      </c>
      <c r="F15" s="78" t="s">
        <v>46</v>
      </c>
      <c r="G15" s="83">
        <v>4.7999999987951014E-3</v>
      </c>
      <c r="H15" s="84">
        <v>1.6800000000046111E-2</v>
      </c>
      <c r="I15" s="85">
        <v>1.42</v>
      </c>
      <c r="J15" s="86">
        <v>6.29</v>
      </c>
      <c r="K15" s="83">
        <v>2.4000000048545189E-3</v>
      </c>
      <c r="L15" s="84">
        <v>1.439999999996644E-2</v>
      </c>
      <c r="M15" s="85">
        <v>1.5</v>
      </c>
      <c r="N15" s="86">
        <v>6.34</v>
      </c>
      <c r="O15" s="79">
        <v>4.7999999987951014E-3</v>
      </c>
      <c r="P15" s="80">
        <v>1.4400000000051705E-2</v>
      </c>
      <c r="Q15" s="81">
        <v>1.56</v>
      </c>
      <c r="R15" s="82">
        <v>6.37</v>
      </c>
      <c r="S15" s="79">
        <v>4.7999999987951014E-3</v>
      </c>
      <c r="T15" s="80">
        <v>1.6799999999960846E-2</v>
      </c>
      <c r="U15" s="81">
        <v>1.48</v>
      </c>
      <c r="V15" s="82">
        <v>6.36</v>
      </c>
      <c r="W15" s="79">
        <v>2.3999999939405825E-3</v>
      </c>
      <c r="X15" s="80">
        <v>1.6800000000046111E-2</v>
      </c>
      <c r="Y15" s="81">
        <v>1.41</v>
      </c>
      <c r="Z15" s="82">
        <v>6.31</v>
      </c>
      <c r="AA15" s="79">
        <v>4.7999999987951014E-3</v>
      </c>
      <c r="AB15" s="80">
        <v>1.439999999996644E-2</v>
      </c>
      <c r="AC15" s="81">
        <v>1.26</v>
      </c>
      <c r="AD15" s="82">
        <v>6.24</v>
      </c>
      <c r="AE15" s="83">
        <v>2.4000000048545189E-3</v>
      </c>
      <c r="AF15" s="84">
        <v>9.5999999999776264E-3</v>
      </c>
      <c r="AG15" s="85">
        <v>1.01</v>
      </c>
      <c r="AH15" s="86">
        <v>6.23</v>
      </c>
      <c r="AI15" s="83">
        <v>2.4000000048545189E-3</v>
      </c>
      <c r="AJ15" s="84">
        <v>9.6000000000628916E-3</v>
      </c>
      <c r="AK15" s="85">
        <v>0.72</v>
      </c>
      <c r="AL15" s="86">
        <v>6.21</v>
      </c>
      <c r="AM15" s="79">
        <v>2.3999999939405825E-3</v>
      </c>
      <c r="AN15" s="80">
        <v>9.5999999999776264E-3</v>
      </c>
      <c r="AO15" s="81">
        <v>0.76</v>
      </c>
      <c r="AP15" s="82">
        <v>6.21</v>
      </c>
      <c r="AQ15" s="79">
        <v>2.4000000048545189E-3</v>
      </c>
      <c r="AR15" s="80">
        <v>9.5999999999776264E-3</v>
      </c>
      <c r="AS15" s="81">
        <v>0.92</v>
      </c>
      <c r="AT15" s="82">
        <v>6.22</v>
      </c>
      <c r="AU15" s="83">
        <v>2.3999999939405825E-3</v>
      </c>
      <c r="AV15" s="84">
        <v>4.7999999999888132E-3</v>
      </c>
      <c r="AW15" s="85">
        <v>0.77</v>
      </c>
      <c r="AX15" s="86">
        <v>6.21</v>
      </c>
      <c r="AY15" s="79">
        <v>0</v>
      </c>
      <c r="AZ15" s="80">
        <v>7.1999999999832198E-3</v>
      </c>
      <c r="BA15" s="81">
        <v>0.56000000000000005</v>
      </c>
      <c r="BB15" s="82">
        <v>6.2</v>
      </c>
      <c r="BC15" s="79">
        <v>2.4000000048545189E-3</v>
      </c>
      <c r="BD15" s="80">
        <v>7.200000000068485E-3</v>
      </c>
      <c r="BE15" s="81">
        <v>0.95</v>
      </c>
      <c r="BF15" s="82">
        <v>6.23</v>
      </c>
      <c r="BG15" s="79">
        <v>2.3999999939405825E-3</v>
      </c>
      <c r="BH15" s="80">
        <v>1.1999999999972033E-2</v>
      </c>
      <c r="BI15" s="81">
        <v>1.2</v>
      </c>
      <c r="BJ15" s="82">
        <v>6.25</v>
      </c>
      <c r="BK15" s="79">
        <v>2.4000000048545189E-3</v>
      </c>
      <c r="BL15" s="80">
        <v>9.5999999999776264E-3</v>
      </c>
      <c r="BM15" s="81">
        <v>1.07</v>
      </c>
      <c r="BN15" s="82">
        <v>6.26</v>
      </c>
      <c r="BO15" s="79">
        <v>4.7999999987951014E-3</v>
      </c>
      <c r="BP15" s="80">
        <v>9.5999999999776264E-3</v>
      </c>
      <c r="BQ15" s="81">
        <v>0.44</v>
      </c>
      <c r="BR15" s="82">
        <v>6.23</v>
      </c>
      <c r="BS15" s="79">
        <v>0</v>
      </c>
      <c r="BT15" s="80">
        <v>4.8000000000740783E-3</v>
      </c>
      <c r="BU15" s="81">
        <v>0.39</v>
      </c>
      <c r="BV15" s="82">
        <v>6.24</v>
      </c>
      <c r="BW15" s="79">
        <v>2.4000000048545189E-3</v>
      </c>
      <c r="BX15" s="80">
        <v>7.1999999999832198E-3</v>
      </c>
      <c r="BY15" s="81">
        <v>0.64</v>
      </c>
      <c r="BZ15" s="82">
        <v>6.26</v>
      </c>
      <c r="CA15" s="83">
        <v>0</v>
      </c>
      <c r="CB15" s="84">
        <v>4.7999999999888132E-3</v>
      </c>
      <c r="CC15" s="85">
        <v>0.61</v>
      </c>
      <c r="CD15" s="86">
        <v>6.25</v>
      </c>
      <c r="CE15" s="79">
        <v>2.3999999939405825E-3</v>
      </c>
      <c r="CF15" s="80">
        <v>7.1999999999832198E-3</v>
      </c>
      <c r="CG15" s="81">
        <v>0.32</v>
      </c>
      <c r="CH15" s="82">
        <v>6.24</v>
      </c>
      <c r="CI15" s="79">
        <v>2.4000000048545189E-3</v>
      </c>
      <c r="CJ15" s="80">
        <v>7.1999999999832198E-3</v>
      </c>
      <c r="CK15" s="81">
        <v>1.01</v>
      </c>
      <c r="CL15" s="82">
        <v>6.27</v>
      </c>
      <c r="CM15" s="79">
        <v>2.3999999939405825E-3</v>
      </c>
      <c r="CN15" s="80">
        <v>7.1999999999832198E-3</v>
      </c>
      <c r="CO15" s="81">
        <v>1.04</v>
      </c>
      <c r="CP15" s="82">
        <v>6.29</v>
      </c>
      <c r="CQ15" s="79">
        <v>2.4000000048545189E-3</v>
      </c>
      <c r="CR15" s="80">
        <v>9.6000000000628916E-3</v>
      </c>
      <c r="CS15" s="81">
        <v>0.77</v>
      </c>
      <c r="CT15" s="82">
        <v>6.27</v>
      </c>
      <c r="CU15" s="79">
        <v>2.3999999939405825E-3</v>
      </c>
      <c r="CV15" s="80">
        <v>9.5999999999776264E-3</v>
      </c>
      <c r="CW15" s="81">
        <v>1.06</v>
      </c>
      <c r="CX15" s="87">
        <v>6.29</v>
      </c>
      <c r="CY15" s="108">
        <v>11</v>
      </c>
      <c r="CZ15" s="73"/>
    </row>
    <row r="16" spans="1:104" ht="26.25" thickBot="1">
      <c r="A16" s="89" t="s">
        <v>39</v>
      </c>
      <c r="B16" s="90" t="s">
        <v>40</v>
      </c>
      <c r="C16" s="91" t="s">
        <v>49</v>
      </c>
      <c r="D16" s="92" t="s">
        <v>42</v>
      </c>
      <c r="E16" s="91" t="s">
        <v>47</v>
      </c>
      <c r="F16" s="93" t="s">
        <v>47</v>
      </c>
      <c r="G16" s="231">
        <f>SUM(G14:G15)</f>
        <v>1.6583999999984371</v>
      </c>
      <c r="H16" s="94">
        <f>SUM(H14:H15)</f>
        <v>1.6800000000046111E-2</v>
      </c>
      <c r="I16" s="95">
        <f>SUM(I14:I15)</f>
        <v>155.16</v>
      </c>
      <c r="J16" s="110"/>
      <c r="K16" s="97">
        <f>SUM(K14:K15)</f>
        <v>1.6440000000020518</v>
      </c>
      <c r="L16" s="94">
        <f>SUM(L14:L15)</f>
        <v>1.439999999996644E-2</v>
      </c>
      <c r="M16" s="94">
        <f>SUM(M14:M15)</f>
        <v>153.69</v>
      </c>
      <c r="N16" s="110"/>
      <c r="O16" s="98">
        <f>SUM(O14:O15)</f>
        <v>1.6440000000020518</v>
      </c>
      <c r="P16" s="94">
        <f>SUM(P14:P15)</f>
        <v>1.4400000000051705E-2</v>
      </c>
      <c r="Q16" s="95">
        <f>SUM(Q14:Q15)</f>
        <v>154.39000000000001</v>
      </c>
      <c r="R16" s="110"/>
      <c r="S16" s="98">
        <f>SUM(S14:S15)</f>
        <v>1.6511999999947875</v>
      </c>
      <c r="T16" s="94">
        <f>SUM(T14:T15)</f>
        <v>1.6799999999960846E-2</v>
      </c>
      <c r="U16" s="95">
        <f>SUM(U14:U15)</f>
        <v>153.29</v>
      </c>
      <c r="V16" s="110"/>
      <c r="W16" s="98">
        <f>SUM(W14:W15)</f>
        <v>1.64879999999539</v>
      </c>
      <c r="X16" s="94">
        <f>SUM(X14:X15)</f>
        <v>1.6800000000046111E-2</v>
      </c>
      <c r="Y16" s="95">
        <f>SUM(Y14:Y15)</f>
        <v>154.16</v>
      </c>
      <c r="Z16" s="110"/>
      <c r="AA16" s="98">
        <f>SUM(AA14:AA15)</f>
        <v>1.6464000000014494</v>
      </c>
      <c r="AB16" s="94">
        <f>SUM(AB14:AB15)</f>
        <v>1.439999999996644E-2</v>
      </c>
      <c r="AC16" s="95">
        <f>SUM(AC14:AC15)</f>
        <v>154.91999999999999</v>
      </c>
      <c r="AD16" s="110"/>
      <c r="AE16" s="98">
        <f>SUM(AE14:AE15)</f>
        <v>1.6416000000026543</v>
      </c>
      <c r="AF16" s="94">
        <f>SUM(AF14:AF15)</f>
        <v>9.5999999999776264E-3</v>
      </c>
      <c r="AG16" s="95">
        <f>SUM(AG14:AG15)</f>
        <v>155.19</v>
      </c>
      <c r="AH16" s="110"/>
      <c r="AI16" s="98">
        <f>SUM(AI14:AI15)</f>
        <v>1.6392000000032567</v>
      </c>
      <c r="AJ16" s="94">
        <f>SUM(AJ14:AJ15)</f>
        <v>9.6000000000628916E-3</v>
      </c>
      <c r="AK16" s="95">
        <f>SUM(AK14:AK15)</f>
        <v>155.44999999999999</v>
      </c>
      <c r="AL16" s="110"/>
      <c r="AM16" s="98">
        <f>SUM(AM14:AM15)</f>
        <v>1.6391999999977998</v>
      </c>
      <c r="AN16" s="94">
        <f>SUM(AN14:AN15)</f>
        <v>9.5999999999776264E-3</v>
      </c>
      <c r="AO16" s="95">
        <f>SUM(AO14:AO15)</f>
        <v>154.53</v>
      </c>
      <c r="AP16" s="110"/>
      <c r="AQ16" s="98">
        <f>SUM(AQ14:AQ15)</f>
        <v>1.6416000000026543</v>
      </c>
      <c r="AR16" s="94">
        <f>SUM(AR14:AR15)</f>
        <v>9.5999999999776264E-3</v>
      </c>
      <c r="AS16" s="95">
        <f>SUM(AS14:AS15)</f>
        <v>154.79999999999998</v>
      </c>
      <c r="AT16" s="110"/>
      <c r="AU16" s="98">
        <f>SUM(AU14:AU15)</f>
        <v>1.6367999999929452</v>
      </c>
      <c r="AV16" s="94">
        <f>SUM(AV14:AV15)</f>
        <v>4.7999999999888132E-3</v>
      </c>
      <c r="AW16" s="95">
        <f>SUM(AW14:AW15)</f>
        <v>155.44</v>
      </c>
      <c r="AX16" s="110"/>
      <c r="AY16" s="98">
        <f>SUM(AY14:AY15)</f>
        <v>1.6416000000026543</v>
      </c>
      <c r="AZ16" s="94">
        <f>SUM(AZ14:AZ15)</f>
        <v>7.1999999999832198E-3</v>
      </c>
      <c r="BA16" s="95">
        <f>SUM(BA14:BA15)</f>
        <v>155.81</v>
      </c>
      <c r="BB16" s="110"/>
      <c r="BC16" s="98">
        <f>SUM(BC14:BC15)</f>
        <v>1.6392000000032567</v>
      </c>
      <c r="BD16" s="94">
        <f>SUM(BD14:BD15)</f>
        <v>7.200000000068485E-3</v>
      </c>
      <c r="BE16" s="95">
        <f>SUM(BE14:BE15)</f>
        <v>154.85</v>
      </c>
      <c r="BF16" s="110"/>
      <c r="BG16" s="98">
        <f>SUM(BG14:BG15)</f>
        <v>1.6415999999917403</v>
      </c>
      <c r="BH16" s="94">
        <f>SUM(BH14:BH15)</f>
        <v>1.1999999999972033E-2</v>
      </c>
      <c r="BI16" s="95">
        <f>SUM(BI14:BI15)</f>
        <v>154.6</v>
      </c>
      <c r="BJ16" s="110"/>
      <c r="BK16" s="98">
        <f>SUM(BK14:BK15)</f>
        <v>1.6392000000087137</v>
      </c>
      <c r="BL16" s="94">
        <f>SUM(BL14:BL15)</f>
        <v>9.5999999999776264E-3</v>
      </c>
      <c r="BM16" s="95">
        <f>SUM(BM14:BM15)</f>
        <v>154.5</v>
      </c>
      <c r="BN16" s="110"/>
      <c r="BO16" s="98">
        <f>SUM(BO14:BO15)</f>
        <v>1.6439999999965949</v>
      </c>
      <c r="BP16" s="94">
        <f>SUM(BP14:BP15)</f>
        <v>9.5999999999776264E-3</v>
      </c>
      <c r="BQ16" s="95">
        <f>SUM(BQ14:BQ15)</f>
        <v>154.5</v>
      </c>
      <c r="BR16" s="110"/>
      <c r="BS16" s="98">
        <f>SUM(BS14:BS15)</f>
        <v>1.6464000000014494</v>
      </c>
      <c r="BT16" s="94">
        <f>SUM(BT14:BT15)</f>
        <v>4.8000000000740783E-3</v>
      </c>
      <c r="BU16" s="95">
        <f>SUM(BU14:BU15)</f>
        <v>154.5</v>
      </c>
      <c r="BV16" s="110"/>
      <c r="BW16" s="98">
        <f>SUM(BW14:BW15)</f>
        <v>1.6416000000026543</v>
      </c>
      <c r="BX16" s="94">
        <f>SUM(BX14:BX15)</f>
        <v>7.1999999999832198E-3</v>
      </c>
      <c r="BY16" s="95">
        <f>SUM(BY14:BY15)</f>
        <v>154.25</v>
      </c>
      <c r="BZ16" s="110"/>
      <c r="CA16" s="98">
        <f>SUM(CA14:CA15)</f>
        <v>1.6416000000026543</v>
      </c>
      <c r="CB16" s="94">
        <f>SUM(CB14:CB15)</f>
        <v>4.7999999999888132E-3</v>
      </c>
      <c r="CC16" s="95">
        <f>SUM(CC14:CC15)</f>
        <v>153.86000000000001</v>
      </c>
      <c r="CD16" s="110"/>
      <c r="CE16" s="98">
        <f>SUM(CE14:CE15)</f>
        <v>1.648799999989933</v>
      </c>
      <c r="CF16" s="94">
        <f>SUM(CF14:CF15)</f>
        <v>7.1999999999832198E-3</v>
      </c>
      <c r="CG16" s="95">
        <f>SUM(CG14:CG15)</f>
        <v>155.43</v>
      </c>
      <c r="CH16" s="110"/>
      <c r="CI16" s="98">
        <f>SUM(CI14:CI15)</f>
        <v>1.6584000000093511</v>
      </c>
      <c r="CJ16" s="94">
        <f>SUM(CJ14:CJ15)</f>
        <v>7.1999999999832198E-3</v>
      </c>
      <c r="CK16" s="95">
        <f>SUM(CK14:CK15)</f>
        <v>155.63999999999999</v>
      </c>
      <c r="CL16" s="110"/>
      <c r="CM16" s="98">
        <f>SUM(CM14:CM15)</f>
        <v>1.6559999999935826</v>
      </c>
      <c r="CN16" s="94">
        <f>SUM(CN14:CN15)</f>
        <v>7.1999999999832198E-3</v>
      </c>
      <c r="CO16" s="95">
        <f>SUM(CO14:CO15)</f>
        <v>155.34</v>
      </c>
      <c r="CP16" s="110"/>
      <c r="CQ16" s="98">
        <f>SUM(CQ14:CQ15)</f>
        <v>1.653600000005099</v>
      </c>
      <c r="CR16" s="94">
        <f>SUM(CR14:CR15)</f>
        <v>9.6000000000628916E-3</v>
      </c>
      <c r="CS16" s="95">
        <f>SUM(CS14:CS15)</f>
        <v>155.35000000000002</v>
      </c>
      <c r="CT16" s="110"/>
      <c r="CU16" s="99">
        <f>SUM(CU14:CU15)</f>
        <v>1.6559999999935826</v>
      </c>
      <c r="CV16" s="100">
        <f>SUM(CV14:CV15)</f>
        <v>9.5999999999776264E-3</v>
      </c>
      <c r="CW16" s="101">
        <f>SUM(CW14:CW15)</f>
        <v>155.13</v>
      </c>
      <c r="CX16" s="114"/>
      <c r="CY16" s="103"/>
      <c r="CZ16" s="73"/>
    </row>
    <row r="17" spans="1:104" ht="25.5">
      <c r="A17" s="54" t="s">
        <v>39</v>
      </c>
      <c r="B17" s="55" t="s">
        <v>40</v>
      </c>
      <c r="C17" s="104" t="s">
        <v>50</v>
      </c>
      <c r="D17" s="105" t="s">
        <v>42</v>
      </c>
      <c r="E17" s="104" t="s">
        <v>43</v>
      </c>
      <c r="F17" s="106" t="s">
        <v>44</v>
      </c>
      <c r="G17" s="227">
        <v>5.3999999994630343E-2</v>
      </c>
      <c r="H17" s="228">
        <v>3.7799999998696876E-2</v>
      </c>
      <c r="I17" s="229">
        <v>6.24</v>
      </c>
      <c r="J17" s="230">
        <v>6.19</v>
      </c>
      <c r="K17" s="63">
        <v>5.2199999990989454E-2</v>
      </c>
      <c r="L17" s="64">
        <v>3.6000000001195076E-2</v>
      </c>
      <c r="M17" s="65">
        <v>5.34</v>
      </c>
      <c r="N17" s="66">
        <v>6.24</v>
      </c>
      <c r="O17" s="67">
        <v>4.3200000005526817E-2</v>
      </c>
      <c r="P17" s="68">
        <v>2.6999999999361535E-2</v>
      </c>
      <c r="Q17" s="69">
        <v>5.14</v>
      </c>
      <c r="R17" s="70">
        <v>6.26</v>
      </c>
      <c r="S17" s="67">
        <v>9.7200000000157161E-2</v>
      </c>
      <c r="T17" s="68">
        <v>8.8200000000369982E-2</v>
      </c>
      <c r="U17" s="69">
        <v>18.489999999999998</v>
      </c>
      <c r="V17" s="70">
        <v>6.23</v>
      </c>
      <c r="W17" s="67">
        <v>0.14940000000751752</v>
      </c>
      <c r="X17" s="68">
        <v>0.13499999999885404</v>
      </c>
      <c r="Y17" s="69">
        <v>19.079999999999998</v>
      </c>
      <c r="Z17" s="70">
        <v>6.19</v>
      </c>
      <c r="AA17" s="67">
        <v>0.15479999998569838</v>
      </c>
      <c r="AB17" s="68">
        <v>0.1350000000009004</v>
      </c>
      <c r="AC17" s="69">
        <v>19.86</v>
      </c>
      <c r="AD17" s="70">
        <v>6.12</v>
      </c>
      <c r="AE17" s="63">
        <v>0.1836000000112108</v>
      </c>
      <c r="AF17" s="64">
        <v>0.13139999999975771</v>
      </c>
      <c r="AG17" s="65">
        <v>22.83</v>
      </c>
      <c r="AH17" s="66">
        <v>6.1</v>
      </c>
      <c r="AI17" s="63">
        <v>0.20699999999305874</v>
      </c>
      <c r="AJ17" s="64">
        <v>0.12960000000020955</v>
      </c>
      <c r="AK17" s="65">
        <v>44.97</v>
      </c>
      <c r="AL17" s="66">
        <v>6.07</v>
      </c>
      <c r="AM17" s="67">
        <v>0.52559999999903084</v>
      </c>
      <c r="AN17" s="68">
        <v>0.49500000000057298</v>
      </c>
      <c r="AO17" s="69">
        <v>74.78</v>
      </c>
      <c r="AP17" s="70">
        <v>6.06</v>
      </c>
      <c r="AQ17" s="67">
        <v>0.57419999999910942</v>
      </c>
      <c r="AR17" s="68">
        <v>0.55079999999884421</v>
      </c>
      <c r="AS17" s="69">
        <v>76.739999999999995</v>
      </c>
      <c r="AT17" s="70">
        <v>6.04</v>
      </c>
      <c r="AU17" s="63">
        <v>0.59039999999913562</v>
      </c>
      <c r="AV17" s="64">
        <v>0.55260000000043874</v>
      </c>
      <c r="AW17" s="65">
        <v>78.19</v>
      </c>
      <c r="AX17" s="66">
        <v>6.02</v>
      </c>
      <c r="AY17" s="67">
        <v>0.60659999999916181</v>
      </c>
      <c r="AZ17" s="68">
        <v>0.55260000000043874</v>
      </c>
      <c r="BA17" s="69">
        <v>78.900000000000006</v>
      </c>
      <c r="BB17" s="70">
        <v>6.02</v>
      </c>
      <c r="BC17" s="67">
        <v>0.61200000001008448</v>
      </c>
      <c r="BD17" s="68">
        <v>0.55619999999953507</v>
      </c>
      <c r="BE17" s="69">
        <v>78.63</v>
      </c>
      <c r="BF17" s="70">
        <v>6.04</v>
      </c>
      <c r="BG17" s="67">
        <v>0.61740000000463624</v>
      </c>
      <c r="BH17" s="68">
        <v>0.55980000000067776</v>
      </c>
      <c r="BI17" s="69">
        <v>79.59</v>
      </c>
      <c r="BJ17" s="70">
        <v>6.05</v>
      </c>
      <c r="BK17" s="67">
        <v>0.60119999998823914</v>
      </c>
      <c r="BL17" s="68">
        <v>0.56699999999887041</v>
      </c>
      <c r="BM17" s="69">
        <v>78.31</v>
      </c>
      <c r="BN17" s="70">
        <v>6.06</v>
      </c>
      <c r="BO17" s="67">
        <v>0.59580000001005828</v>
      </c>
      <c r="BP17" s="68">
        <v>0.56520000000136861</v>
      </c>
      <c r="BQ17" s="69">
        <v>77.78</v>
      </c>
      <c r="BR17" s="70">
        <v>6.06</v>
      </c>
      <c r="BS17" s="67">
        <v>0.59579999999368738</v>
      </c>
      <c r="BT17" s="68">
        <v>0.56339999999977408</v>
      </c>
      <c r="BU17" s="69">
        <v>78.06</v>
      </c>
      <c r="BV17" s="70">
        <v>6.07</v>
      </c>
      <c r="BW17" s="67">
        <v>0.622799999999188</v>
      </c>
      <c r="BX17" s="68">
        <v>0.57239999999956126</v>
      </c>
      <c r="BY17" s="69">
        <v>80.34</v>
      </c>
      <c r="BZ17" s="70">
        <v>6.04</v>
      </c>
      <c r="CA17" s="63">
        <v>0.61379999999735446</v>
      </c>
      <c r="CB17" s="64">
        <v>0.57600000000070395</v>
      </c>
      <c r="CC17" s="65">
        <v>80.36</v>
      </c>
      <c r="CD17" s="66">
        <v>6.07</v>
      </c>
      <c r="CE17" s="67">
        <v>0.61200000001008448</v>
      </c>
      <c r="CF17" s="68">
        <v>0.58139999999934844</v>
      </c>
      <c r="CG17" s="69">
        <v>80.16</v>
      </c>
      <c r="CH17" s="70">
        <v>6.06</v>
      </c>
      <c r="CI17" s="67">
        <v>0.60119999998823914</v>
      </c>
      <c r="CJ17" s="68">
        <v>0.57959999999980027</v>
      </c>
      <c r="CK17" s="69">
        <v>75.92</v>
      </c>
      <c r="CL17" s="70">
        <v>6.09</v>
      </c>
      <c r="CM17" s="67">
        <v>0.502200000000812</v>
      </c>
      <c r="CN17" s="68">
        <v>0.48419999999919128</v>
      </c>
      <c r="CO17" s="69">
        <v>66.28</v>
      </c>
      <c r="CP17" s="70">
        <v>6.12</v>
      </c>
      <c r="CQ17" s="67">
        <v>0.46620000000984874</v>
      </c>
      <c r="CR17" s="68">
        <v>0.47880000000054679</v>
      </c>
      <c r="CS17" s="69">
        <v>57.8</v>
      </c>
      <c r="CT17" s="70">
        <v>6.12</v>
      </c>
      <c r="CU17" s="67">
        <v>0.20159999999850697</v>
      </c>
      <c r="CV17" s="68">
        <v>0.21600000000103137</v>
      </c>
      <c r="CW17" s="69">
        <v>7.88</v>
      </c>
      <c r="CX17" s="232">
        <v>6.17</v>
      </c>
      <c r="CY17" s="107">
        <v>1</v>
      </c>
      <c r="CZ17" s="73"/>
    </row>
    <row r="18" spans="1:104" ht="25.5">
      <c r="A18" s="74" t="s">
        <v>39</v>
      </c>
      <c r="B18" s="75" t="s">
        <v>40</v>
      </c>
      <c r="C18" s="76" t="s">
        <v>50</v>
      </c>
      <c r="D18" s="77" t="s">
        <v>42</v>
      </c>
      <c r="E18" s="76" t="s">
        <v>45</v>
      </c>
      <c r="F18" s="78" t="s">
        <v>46</v>
      </c>
      <c r="G18" s="83">
        <v>1.2311999999938052</v>
      </c>
      <c r="H18" s="84">
        <v>0</v>
      </c>
      <c r="I18" s="85">
        <v>115.1</v>
      </c>
      <c r="J18" s="86">
        <v>6.2</v>
      </c>
      <c r="K18" s="83">
        <v>1.1610000000073342</v>
      </c>
      <c r="L18" s="84">
        <v>0</v>
      </c>
      <c r="M18" s="85">
        <v>112.29</v>
      </c>
      <c r="N18" s="86">
        <v>6.23</v>
      </c>
      <c r="O18" s="79">
        <v>1.1519999999973152</v>
      </c>
      <c r="P18" s="80">
        <v>0</v>
      </c>
      <c r="Q18" s="81">
        <v>112.02</v>
      </c>
      <c r="R18" s="82">
        <v>6.25</v>
      </c>
      <c r="S18" s="79">
        <v>1.1681999999973414</v>
      </c>
      <c r="T18" s="80">
        <v>0</v>
      </c>
      <c r="U18" s="81">
        <v>117.36</v>
      </c>
      <c r="V18" s="82">
        <v>6.24</v>
      </c>
      <c r="W18" s="79">
        <v>1.1988000000019383</v>
      </c>
      <c r="X18" s="80">
        <v>0</v>
      </c>
      <c r="Y18" s="81">
        <v>117.77</v>
      </c>
      <c r="Z18" s="82">
        <v>6.19</v>
      </c>
      <c r="AA18" s="79">
        <v>1.2276000000028944</v>
      </c>
      <c r="AB18" s="80">
        <v>0</v>
      </c>
      <c r="AC18" s="81">
        <v>126.77</v>
      </c>
      <c r="AD18" s="82">
        <v>6.13</v>
      </c>
      <c r="AE18" s="83">
        <v>1.3301999999976033</v>
      </c>
      <c r="AF18" s="84">
        <v>0</v>
      </c>
      <c r="AG18" s="85">
        <v>134.99</v>
      </c>
      <c r="AH18" s="86">
        <v>6.1</v>
      </c>
      <c r="AI18" s="83">
        <v>1.4094000000022788</v>
      </c>
      <c r="AJ18" s="84">
        <v>0</v>
      </c>
      <c r="AK18" s="85">
        <v>135.79</v>
      </c>
      <c r="AL18" s="86">
        <v>6.09</v>
      </c>
      <c r="AM18" s="79">
        <v>1.3445999999939886</v>
      </c>
      <c r="AN18" s="80">
        <v>0</v>
      </c>
      <c r="AO18" s="81">
        <v>128.69</v>
      </c>
      <c r="AP18" s="82">
        <v>6.11</v>
      </c>
      <c r="AQ18" s="79">
        <v>1.2743999999993321</v>
      </c>
      <c r="AR18" s="80">
        <v>0</v>
      </c>
      <c r="AS18" s="81">
        <v>127.49</v>
      </c>
      <c r="AT18" s="82">
        <v>6.09</v>
      </c>
      <c r="AU18" s="83">
        <v>1.2672000000011394</v>
      </c>
      <c r="AV18" s="84">
        <v>0</v>
      </c>
      <c r="AW18" s="85">
        <v>128.16</v>
      </c>
      <c r="AX18" s="86">
        <v>6.06</v>
      </c>
      <c r="AY18" s="79">
        <v>1.2708000000002357</v>
      </c>
      <c r="AZ18" s="80">
        <v>0</v>
      </c>
      <c r="BA18" s="81">
        <v>127.68</v>
      </c>
      <c r="BB18" s="82">
        <v>6.07</v>
      </c>
      <c r="BC18" s="79">
        <v>1.2708000000002357</v>
      </c>
      <c r="BD18" s="80">
        <v>0</v>
      </c>
      <c r="BE18" s="81">
        <v>126.64</v>
      </c>
      <c r="BF18" s="82">
        <v>6.08</v>
      </c>
      <c r="BG18" s="79">
        <v>1.2743999999993321</v>
      </c>
      <c r="BH18" s="80">
        <v>0</v>
      </c>
      <c r="BI18" s="81">
        <v>123.52</v>
      </c>
      <c r="BJ18" s="82">
        <v>6.1</v>
      </c>
      <c r="BK18" s="79">
        <v>1.1718000000046231</v>
      </c>
      <c r="BL18" s="80">
        <v>0</v>
      </c>
      <c r="BM18" s="81">
        <v>120.25</v>
      </c>
      <c r="BN18" s="82">
        <v>6.11</v>
      </c>
      <c r="BO18" s="79">
        <v>1.2761999999947875</v>
      </c>
      <c r="BP18" s="80">
        <v>0</v>
      </c>
      <c r="BQ18" s="81">
        <v>123.11</v>
      </c>
      <c r="BR18" s="82">
        <v>6.1</v>
      </c>
      <c r="BS18" s="79">
        <v>1.1988000000019383</v>
      </c>
      <c r="BT18" s="80">
        <v>0</v>
      </c>
      <c r="BU18" s="81">
        <v>117.03</v>
      </c>
      <c r="BV18" s="82">
        <v>6.12</v>
      </c>
      <c r="BW18" s="79">
        <v>1.1430000000036671</v>
      </c>
      <c r="BX18" s="80">
        <v>0</v>
      </c>
      <c r="BY18" s="81">
        <v>115.37</v>
      </c>
      <c r="BZ18" s="82">
        <v>6.09</v>
      </c>
      <c r="CA18" s="83">
        <v>1.1429999999954816</v>
      </c>
      <c r="CB18" s="84">
        <v>0</v>
      </c>
      <c r="CC18" s="85">
        <v>114.73</v>
      </c>
      <c r="CD18" s="86">
        <v>6.11</v>
      </c>
      <c r="CE18" s="79">
        <v>1.1628000000027896</v>
      </c>
      <c r="CF18" s="80">
        <v>0</v>
      </c>
      <c r="CG18" s="81">
        <v>121.81</v>
      </c>
      <c r="CH18" s="82">
        <v>6.11</v>
      </c>
      <c r="CI18" s="79">
        <v>1.1969999999982974</v>
      </c>
      <c r="CJ18" s="80">
        <v>0</v>
      </c>
      <c r="CK18" s="81">
        <v>115.58</v>
      </c>
      <c r="CL18" s="82">
        <v>6.13</v>
      </c>
      <c r="CM18" s="79">
        <v>1.155600000004597</v>
      </c>
      <c r="CN18" s="80">
        <v>0</v>
      </c>
      <c r="CO18" s="81">
        <v>114.81</v>
      </c>
      <c r="CP18" s="82">
        <v>6.17</v>
      </c>
      <c r="CQ18" s="79">
        <v>1.1555999999964115</v>
      </c>
      <c r="CR18" s="80">
        <v>0</v>
      </c>
      <c r="CS18" s="81">
        <v>113.7</v>
      </c>
      <c r="CT18" s="82">
        <v>6.16</v>
      </c>
      <c r="CU18" s="79">
        <v>1.1447999999991225</v>
      </c>
      <c r="CV18" s="80">
        <v>0</v>
      </c>
      <c r="CW18" s="81">
        <v>112.6</v>
      </c>
      <c r="CX18" s="87">
        <v>6.16</v>
      </c>
      <c r="CY18" s="108">
        <v>4</v>
      </c>
      <c r="CZ18" s="73"/>
    </row>
    <row r="19" spans="1:104" ht="26.25" thickBot="1">
      <c r="A19" s="89" t="s">
        <v>39</v>
      </c>
      <c r="B19" s="90" t="s">
        <v>40</v>
      </c>
      <c r="C19" s="91" t="s">
        <v>50</v>
      </c>
      <c r="D19" s="92" t="s">
        <v>42</v>
      </c>
      <c r="E19" s="91" t="s">
        <v>47</v>
      </c>
      <c r="F19" s="93" t="s">
        <v>47</v>
      </c>
      <c r="G19" s="231">
        <f>SUM(G17:G18)</f>
        <v>1.2851999999884356</v>
      </c>
      <c r="H19" s="94">
        <f>SUM(H17:H18)</f>
        <v>3.7799999998696876E-2</v>
      </c>
      <c r="I19" s="95">
        <f>SUM(I17:I18)</f>
        <v>121.33999999999999</v>
      </c>
      <c r="J19" s="110"/>
      <c r="K19" s="97">
        <f>SUM(K17:K18)</f>
        <v>1.2131999999983236</v>
      </c>
      <c r="L19" s="94">
        <f>SUM(L17:L18)</f>
        <v>3.6000000001195076E-2</v>
      </c>
      <c r="M19" s="94">
        <f>SUM(M17:M18)</f>
        <v>117.63000000000001</v>
      </c>
      <c r="N19" s="110"/>
      <c r="O19" s="98">
        <f>SUM(O17:O18)</f>
        <v>1.195200000002842</v>
      </c>
      <c r="P19" s="94">
        <f>SUM(P17:P18)</f>
        <v>2.6999999999361535E-2</v>
      </c>
      <c r="Q19" s="95">
        <f>SUM(Q17:Q18)</f>
        <v>117.16</v>
      </c>
      <c r="R19" s="110"/>
      <c r="S19" s="98">
        <f>SUM(S17:S18)</f>
        <v>1.2653999999974985</v>
      </c>
      <c r="T19" s="94">
        <f>SUM(T17:T18)</f>
        <v>8.8200000000369982E-2</v>
      </c>
      <c r="U19" s="95">
        <f>SUM(U17:U18)</f>
        <v>135.85</v>
      </c>
      <c r="V19" s="110"/>
      <c r="W19" s="98">
        <f>SUM(W17:W18)</f>
        <v>1.3482000000094558</v>
      </c>
      <c r="X19" s="94">
        <f>SUM(X17:X18)</f>
        <v>0.13499999999885404</v>
      </c>
      <c r="Y19" s="95">
        <f>SUM(Y17:Y18)</f>
        <v>136.85</v>
      </c>
      <c r="Z19" s="110"/>
      <c r="AA19" s="98">
        <f>SUM(AA17:AA18)</f>
        <v>1.3823999999885928</v>
      </c>
      <c r="AB19" s="94">
        <f>SUM(AB17:AB18)</f>
        <v>0.1350000000009004</v>
      </c>
      <c r="AC19" s="95">
        <f>SUM(AC17:AC18)</f>
        <v>146.63</v>
      </c>
      <c r="AD19" s="110"/>
      <c r="AE19" s="98">
        <f>SUM(AE17:AE18)</f>
        <v>1.5138000000088141</v>
      </c>
      <c r="AF19" s="94">
        <f>SUM(AF17:AF18)</f>
        <v>0.13139999999975771</v>
      </c>
      <c r="AG19" s="95">
        <f>SUM(AG17:AG18)</f>
        <v>157.82</v>
      </c>
      <c r="AH19" s="110"/>
      <c r="AI19" s="98">
        <f>SUM(AI17:AI18)</f>
        <v>1.6163999999953376</v>
      </c>
      <c r="AJ19" s="94">
        <f>SUM(AJ17:AJ18)</f>
        <v>0.12960000000020955</v>
      </c>
      <c r="AK19" s="95">
        <f>SUM(AK17:AK18)</f>
        <v>180.76</v>
      </c>
      <c r="AL19" s="110"/>
      <c r="AM19" s="98">
        <f>SUM(AM17:AM18)</f>
        <v>1.8701999999930194</v>
      </c>
      <c r="AN19" s="94">
        <f>SUM(AN17:AN18)</f>
        <v>0.49500000000057298</v>
      </c>
      <c r="AO19" s="95">
        <f>SUM(AO17:AO18)</f>
        <v>203.47</v>
      </c>
      <c r="AP19" s="110"/>
      <c r="AQ19" s="98">
        <f>SUM(AQ17:AQ18)</f>
        <v>1.8485999999984415</v>
      </c>
      <c r="AR19" s="94">
        <f>SUM(AR17:AR18)</f>
        <v>0.55079999999884421</v>
      </c>
      <c r="AS19" s="95">
        <f>SUM(AS17:AS18)</f>
        <v>204.23</v>
      </c>
      <c r="AT19" s="110"/>
      <c r="AU19" s="98">
        <f>SUM(AU17:AU18)</f>
        <v>1.857600000000275</v>
      </c>
      <c r="AV19" s="94">
        <f>SUM(AV17:AV18)</f>
        <v>0.55260000000043874</v>
      </c>
      <c r="AW19" s="95">
        <f>SUM(AW17:AW18)</f>
        <v>206.35</v>
      </c>
      <c r="AX19" s="110"/>
      <c r="AY19" s="98">
        <f>SUM(AY17:AY18)</f>
        <v>1.8773999999993976</v>
      </c>
      <c r="AZ19" s="94">
        <f>SUM(AZ17:AZ18)</f>
        <v>0.55260000000043874</v>
      </c>
      <c r="BA19" s="95">
        <f>SUM(BA17:BA18)</f>
        <v>206.58</v>
      </c>
      <c r="BB19" s="110"/>
      <c r="BC19" s="98">
        <f>SUM(BC17:BC18)</f>
        <v>1.8828000000103202</v>
      </c>
      <c r="BD19" s="94">
        <f>SUM(BD17:BD18)</f>
        <v>0.55619999999953507</v>
      </c>
      <c r="BE19" s="95">
        <f>SUM(BE17:BE18)</f>
        <v>205.26999999999998</v>
      </c>
      <c r="BF19" s="110"/>
      <c r="BG19" s="98">
        <f>SUM(BG17:BG18)</f>
        <v>1.8918000000039683</v>
      </c>
      <c r="BH19" s="94">
        <f>SUM(BH17:BH18)</f>
        <v>0.55980000000067776</v>
      </c>
      <c r="BI19" s="95">
        <f>SUM(BI17:BI18)</f>
        <v>203.11</v>
      </c>
      <c r="BJ19" s="110"/>
      <c r="BK19" s="98">
        <f>SUM(BK17:BK18)</f>
        <v>1.7729999999928623</v>
      </c>
      <c r="BL19" s="94">
        <f>SUM(BL17:BL18)</f>
        <v>0.56699999999887041</v>
      </c>
      <c r="BM19" s="95">
        <f>SUM(BM17:BM18)</f>
        <v>198.56</v>
      </c>
      <c r="BN19" s="110"/>
      <c r="BO19" s="98">
        <f>SUM(BO17:BO18)</f>
        <v>1.8720000000048458</v>
      </c>
      <c r="BP19" s="94">
        <f>SUM(BP17:BP18)</f>
        <v>0.56520000000136861</v>
      </c>
      <c r="BQ19" s="95">
        <f>SUM(BQ17:BQ18)</f>
        <v>200.89</v>
      </c>
      <c r="BR19" s="110"/>
      <c r="BS19" s="98">
        <f>SUM(BS17:BS18)</f>
        <v>1.7945999999956257</v>
      </c>
      <c r="BT19" s="94">
        <f>SUM(BT17:BT18)</f>
        <v>0.56339999999977408</v>
      </c>
      <c r="BU19" s="95">
        <f>SUM(BU17:BU18)</f>
        <v>195.09</v>
      </c>
      <c r="BV19" s="110"/>
      <c r="BW19" s="98">
        <f>SUM(BW17:BW18)</f>
        <v>1.7658000000028551</v>
      </c>
      <c r="BX19" s="94">
        <f>SUM(BX17:BX18)</f>
        <v>0.57239999999956126</v>
      </c>
      <c r="BY19" s="95">
        <f>SUM(BY17:BY18)</f>
        <v>195.71</v>
      </c>
      <c r="BZ19" s="110"/>
      <c r="CA19" s="98">
        <f>SUM(CA17:CA18)</f>
        <v>1.7567999999928361</v>
      </c>
      <c r="CB19" s="94">
        <f>SUM(CB17:CB18)</f>
        <v>0.57600000000070395</v>
      </c>
      <c r="CC19" s="95">
        <f>SUM(CC17:CC18)</f>
        <v>195.09</v>
      </c>
      <c r="CD19" s="110"/>
      <c r="CE19" s="98">
        <f>SUM(CE17:CE18)</f>
        <v>1.7748000000128741</v>
      </c>
      <c r="CF19" s="94">
        <f>SUM(CF17:CF18)</f>
        <v>0.58139999999934844</v>
      </c>
      <c r="CG19" s="95">
        <f>SUM(CG17:CG18)</f>
        <v>201.97</v>
      </c>
      <c r="CH19" s="110"/>
      <c r="CI19" s="98">
        <f>SUM(CI17:CI18)</f>
        <v>1.7981999999865366</v>
      </c>
      <c r="CJ19" s="94">
        <f>SUM(CJ17:CJ18)</f>
        <v>0.57959999999980027</v>
      </c>
      <c r="CK19" s="95">
        <f>SUM(CK17:CK18)</f>
        <v>191.5</v>
      </c>
      <c r="CL19" s="110"/>
      <c r="CM19" s="98">
        <f>SUM(CM17:CM18)</f>
        <v>1.6578000000054089</v>
      </c>
      <c r="CN19" s="94">
        <f>SUM(CN17:CN18)</f>
        <v>0.48419999999919128</v>
      </c>
      <c r="CO19" s="95">
        <f>SUM(CO17:CO18)</f>
        <v>181.09</v>
      </c>
      <c r="CP19" s="110"/>
      <c r="CQ19" s="98">
        <f>SUM(CQ17:CQ18)</f>
        <v>1.6218000000062602</v>
      </c>
      <c r="CR19" s="94">
        <f>SUM(CR17:CR18)</f>
        <v>0.47880000000054679</v>
      </c>
      <c r="CS19" s="95">
        <f>SUM(CS17:CS18)</f>
        <v>171.5</v>
      </c>
      <c r="CT19" s="110"/>
      <c r="CU19" s="99">
        <f>SUM(CU17:CU18)</f>
        <v>1.3463999999976295</v>
      </c>
      <c r="CV19" s="100">
        <f>SUM(CV17:CV18)</f>
        <v>0.21600000000103137</v>
      </c>
      <c r="CW19" s="101">
        <f>SUM(CW17:CW18)</f>
        <v>120.47999999999999</v>
      </c>
      <c r="CX19" s="114"/>
      <c r="CY19" s="103"/>
      <c r="CZ19" s="73"/>
    </row>
    <row r="20" spans="1:104" ht="25.5">
      <c r="A20" s="115" t="s">
        <v>39</v>
      </c>
      <c r="B20" s="116" t="s">
        <v>40</v>
      </c>
      <c r="C20" s="117" t="s">
        <v>51</v>
      </c>
      <c r="D20" s="118" t="s">
        <v>42</v>
      </c>
      <c r="E20" s="119" t="s">
        <v>43</v>
      </c>
      <c r="F20" s="120" t="s">
        <v>44</v>
      </c>
      <c r="G20" s="235">
        <v>2.5182000000022526</v>
      </c>
      <c r="H20" s="236">
        <v>0.82800000000497676</v>
      </c>
      <c r="I20" s="237">
        <v>223.05</v>
      </c>
      <c r="J20" s="238">
        <v>6.12</v>
      </c>
      <c r="K20" s="239">
        <v>2.2715999999782071</v>
      </c>
      <c r="L20" s="240">
        <v>0.63719999999557331</v>
      </c>
      <c r="M20" s="241">
        <v>220.72</v>
      </c>
      <c r="N20" s="242">
        <v>6.16</v>
      </c>
      <c r="O20" s="243">
        <v>2.2662000000163971</v>
      </c>
      <c r="P20" s="244">
        <v>0.6462000000055923</v>
      </c>
      <c r="Q20" s="245">
        <v>207.45</v>
      </c>
      <c r="R20" s="246">
        <v>6.19</v>
      </c>
      <c r="S20" s="243">
        <v>2.0897999999870081</v>
      </c>
      <c r="T20" s="244">
        <v>0.5165999999971973</v>
      </c>
      <c r="U20" s="245">
        <v>200.8</v>
      </c>
      <c r="V20" s="246">
        <v>6.18</v>
      </c>
      <c r="W20" s="243">
        <v>2.0933999999942898</v>
      </c>
      <c r="X20" s="244">
        <v>0.51120000000264554</v>
      </c>
      <c r="Y20" s="245">
        <v>204.14</v>
      </c>
      <c r="Z20" s="246">
        <v>6.12</v>
      </c>
      <c r="AA20" s="243">
        <v>2.1132000000179687</v>
      </c>
      <c r="AB20" s="244">
        <v>0.51839999999265274</v>
      </c>
      <c r="AC20" s="245">
        <v>205.84</v>
      </c>
      <c r="AD20" s="246">
        <v>6.06</v>
      </c>
      <c r="AE20" s="239">
        <v>2.1995999999962805</v>
      </c>
      <c r="AF20" s="240">
        <v>0.54900000000543514</v>
      </c>
      <c r="AG20" s="241">
        <v>237.43</v>
      </c>
      <c r="AH20" s="242">
        <v>6.03</v>
      </c>
      <c r="AI20" s="239">
        <v>2.311199999992823</v>
      </c>
      <c r="AJ20" s="240">
        <v>0.64079999999466963</v>
      </c>
      <c r="AK20" s="241">
        <v>218.33</v>
      </c>
      <c r="AL20" s="242">
        <v>6.02</v>
      </c>
      <c r="AM20" s="243">
        <v>2.2752000000182306</v>
      </c>
      <c r="AN20" s="244">
        <v>0.65880000000652217</v>
      </c>
      <c r="AO20" s="245">
        <v>223.74</v>
      </c>
      <c r="AP20" s="246">
        <v>6.03</v>
      </c>
      <c r="AQ20" s="243">
        <v>2.1618000000016764</v>
      </c>
      <c r="AR20" s="244">
        <v>0.55979999999453867</v>
      </c>
      <c r="AS20" s="245">
        <v>231.2</v>
      </c>
      <c r="AT20" s="246">
        <v>6.01</v>
      </c>
      <c r="AU20" s="239">
        <v>2.2661999999836553</v>
      </c>
      <c r="AV20" s="240">
        <v>0.64800000000104774</v>
      </c>
      <c r="AW20" s="241">
        <v>213.85</v>
      </c>
      <c r="AX20" s="242">
        <v>6</v>
      </c>
      <c r="AY20" s="243">
        <v>2.3040000000110012</v>
      </c>
      <c r="AZ20" s="244">
        <v>0.65700000000288128</v>
      </c>
      <c r="BA20" s="245">
        <v>231.59</v>
      </c>
      <c r="BB20" s="246">
        <v>6.01</v>
      </c>
      <c r="BC20" s="243">
        <v>2.2446000000054482</v>
      </c>
      <c r="BD20" s="244">
        <v>0.58680000000003929</v>
      </c>
      <c r="BE20" s="245">
        <v>216.26</v>
      </c>
      <c r="BF20" s="246">
        <v>6.02</v>
      </c>
      <c r="BG20" s="243">
        <v>2.0573999999869557</v>
      </c>
      <c r="BH20" s="244">
        <v>0.47339999999985594</v>
      </c>
      <c r="BI20" s="245">
        <v>198.72</v>
      </c>
      <c r="BJ20" s="246">
        <v>6.05</v>
      </c>
      <c r="BK20" s="243">
        <v>2.0231999999996333</v>
      </c>
      <c r="BL20" s="244">
        <v>0.46439999999802239</v>
      </c>
      <c r="BM20" s="245">
        <v>196.96</v>
      </c>
      <c r="BN20" s="246">
        <v>6.06</v>
      </c>
      <c r="BO20" s="243">
        <v>2.0214000000123633</v>
      </c>
      <c r="BP20" s="244">
        <v>0.45719999999982974</v>
      </c>
      <c r="BQ20" s="245">
        <v>197.59</v>
      </c>
      <c r="BR20" s="246">
        <v>6.05</v>
      </c>
      <c r="BS20" s="243">
        <v>2.0249999999869033</v>
      </c>
      <c r="BT20" s="244">
        <v>0.46079999999892607</v>
      </c>
      <c r="BU20" s="245">
        <v>197.51</v>
      </c>
      <c r="BV20" s="246">
        <v>6.07</v>
      </c>
      <c r="BW20" s="243">
        <v>2.0231999999996333</v>
      </c>
      <c r="BX20" s="244">
        <v>0.45719999999982974</v>
      </c>
      <c r="BY20" s="245">
        <v>197.41</v>
      </c>
      <c r="BZ20" s="246">
        <v>6.07</v>
      </c>
      <c r="CA20" s="239">
        <v>2.0268000000069151</v>
      </c>
      <c r="CB20" s="240">
        <v>0.46440000000620785</v>
      </c>
      <c r="CC20" s="241">
        <v>198.16</v>
      </c>
      <c r="CD20" s="242">
        <v>6.07</v>
      </c>
      <c r="CE20" s="243">
        <v>2.0393999999832886</v>
      </c>
      <c r="CF20" s="244">
        <v>0.45719999999982974</v>
      </c>
      <c r="CG20" s="245">
        <v>199.77</v>
      </c>
      <c r="CH20" s="246">
        <v>6.08</v>
      </c>
      <c r="CI20" s="243">
        <v>2.0502000000051339</v>
      </c>
      <c r="CJ20" s="244">
        <v>0.46799999999711872</v>
      </c>
      <c r="CK20" s="245">
        <v>199.08</v>
      </c>
      <c r="CL20" s="246">
        <v>6.08</v>
      </c>
      <c r="CM20" s="243">
        <v>2.0484000000178639</v>
      </c>
      <c r="CN20" s="244">
        <v>0.44459999999889988</v>
      </c>
      <c r="CO20" s="245">
        <v>198.14</v>
      </c>
      <c r="CP20" s="246">
        <v>6.11</v>
      </c>
      <c r="CQ20" s="243">
        <v>2.0555999999996857</v>
      </c>
      <c r="CR20" s="244">
        <v>0.4481999999979962</v>
      </c>
      <c r="CS20" s="245">
        <v>199.07</v>
      </c>
      <c r="CT20" s="246">
        <v>6.11</v>
      </c>
      <c r="CU20" s="243">
        <v>2.0592000000069675</v>
      </c>
      <c r="CV20" s="244">
        <v>0.45540000000437431</v>
      </c>
      <c r="CW20" s="245">
        <v>199.18</v>
      </c>
      <c r="CX20" s="247">
        <v>6.12</v>
      </c>
      <c r="CY20" s="121"/>
      <c r="CZ20" s="73"/>
    </row>
    <row r="21" spans="1:104" ht="25.5">
      <c r="A21" s="74" t="s">
        <v>39</v>
      </c>
      <c r="B21" s="75" t="s">
        <v>40</v>
      </c>
      <c r="C21" s="122" t="s">
        <v>51</v>
      </c>
      <c r="D21" s="77" t="s">
        <v>42</v>
      </c>
      <c r="E21" s="76" t="s">
        <v>43</v>
      </c>
      <c r="F21" s="78" t="s">
        <v>52</v>
      </c>
      <c r="G21" s="83">
        <v>0.41040000000339205</v>
      </c>
      <c r="H21" s="84">
        <v>0.25020000000267828</v>
      </c>
      <c r="I21" s="85">
        <v>43.71</v>
      </c>
      <c r="J21" s="86">
        <v>6.15</v>
      </c>
      <c r="K21" s="83">
        <v>0.39599999999882129</v>
      </c>
      <c r="L21" s="84">
        <v>0.25199999999813372</v>
      </c>
      <c r="M21" s="85">
        <v>44.11</v>
      </c>
      <c r="N21" s="86">
        <v>6.19</v>
      </c>
      <c r="O21" s="79">
        <v>0.39419999999518041</v>
      </c>
      <c r="P21" s="80">
        <v>0.25560000000132277</v>
      </c>
      <c r="Q21" s="81">
        <v>43.76</v>
      </c>
      <c r="R21" s="82">
        <v>6.22</v>
      </c>
      <c r="S21" s="79">
        <v>0.38340000000607688</v>
      </c>
      <c r="T21" s="80">
        <v>0.25379999999768188</v>
      </c>
      <c r="U21" s="81">
        <v>41.12</v>
      </c>
      <c r="V21" s="82">
        <v>6.21</v>
      </c>
      <c r="W21" s="79">
        <v>0.3797999999987951</v>
      </c>
      <c r="X21" s="80">
        <v>0.23940000000129658</v>
      </c>
      <c r="Y21" s="81">
        <v>43.51</v>
      </c>
      <c r="Z21" s="82">
        <v>6.15</v>
      </c>
      <c r="AA21" s="79">
        <v>0.40139999999337306</v>
      </c>
      <c r="AB21" s="80">
        <v>0.25380000000177461</v>
      </c>
      <c r="AC21" s="81">
        <v>46.19</v>
      </c>
      <c r="AD21" s="82">
        <v>6.1</v>
      </c>
      <c r="AE21" s="83">
        <v>0.44280000000344444</v>
      </c>
      <c r="AF21" s="84">
        <v>0.26999999999770807</v>
      </c>
      <c r="AG21" s="85">
        <v>50.21</v>
      </c>
      <c r="AH21" s="86">
        <v>6.06</v>
      </c>
      <c r="AI21" s="83">
        <v>0.46260000000256696</v>
      </c>
      <c r="AJ21" s="84">
        <v>0.27540000000044529</v>
      </c>
      <c r="AK21" s="85">
        <v>51.99</v>
      </c>
      <c r="AL21" s="86">
        <v>6.05</v>
      </c>
      <c r="AM21" s="79">
        <v>0.46439999999802239</v>
      </c>
      <c r="AN21" s="80">
        <v>0.27360000000089713</v>
      </c>
      <c r="AO21" s="81">
        <v>48.97</v>
      </c>
      <c r="AP21" s="82">
        <v>6.07</v>
      </c>
      <c r="AQ21" s="79">
        <v>0.45900000000347063</v>
      </c>
      <c r="AR21" s="80">
        <v>0.25740000000087093</v>
      </c>
      <c r="AS21" s="81">
        <v>51.08</v>
      </c>
      <c r="AT21" s="82">
        <v>6.04</v>
      </c>
      <c r="AU21" s="83">
        <v>0.47699999999895226</v>
      </c>
      <c r="AV21" s="84">
        <v>0.27899999999954161</v>
      </c>
      <c r="AW21" s="85">
        <v>52.69</v>
      </c>
      <c r="AX21" s="86">
        <v>6.03</v>
      </c>
      <c r="AY21" s="79">
        <v>0.47519999999531137</v>
      </c>
      <c r="AZ21" s="80">
        <v>0.27540000000044529</v>
      </c>
      <c r="BA21" s="81">
        <v>51.01</v>
      </c>
      <c r="BB21" s="82">
        <v>6.05</v>
      </c>
      <c r="BC21" s="79">
        <v>0.45719999999982974</v>
      </c>
      <c r="BD21" s="80">
        <v>0.26639999999861175</v>
      </c>
      <c r="BE21" s="81">
        <v>49.53</v>
      </c>
      <c r="BF21" s="82">
        <v>6.06</v>
      </c>
      <c r="BG21" s="79">
        <v>0.45180000000527798</v>
      </c>
      <c r="BH21" s="80">
        <v>0.25019999999858555</v>
      </c>
      <c r="BI21" s="81">
        <v>48.45</v>
      </c>
      <c r="BJ21" s="82">
        <v>6.07</v>
      </c>
      <c r="BK21" s="79">
        <v>0.43559999999706633</v>
      </c>
      <c r="BL21" s="80">
        <v>0.24120000000084474</v>
      </c>
      <c r="BM21" s="81">
        <v>48.2</v>
      </c>
      <c r="BN21" s="82">
        <v>6.08</v>
      </c>
      <c r="BO21" s="79">
        <v>0.43199999999797001</v>
      </c>
      <c r="BP21" s="80">
        <v>0.2430000000003929</v>
      </c>
      <c r="BQ21" s="81">
        <v>46.45</v>
      </c>
      <c r="BR21" s="82">
        <v>6.07</v>
      </c>
      <c r="BS21" s="79">
        <v>0.41219999999884749</v>
      </c>
      <c r="BT21" s="80">
        <v>0.23760000000174841</v>
      </c>
      <c r="BU21" s="81">
        <v>45.3</v>
      </c>
      <c r="BV21" s="82">
        <v>6.09</v>
      </c>
      <c r="BW21" s="79">
        <v>0.42479999999977736</v>
      </c>
      <c r="BX21" s="80">
        <v>0.24119999999675201</v>
      </c>
      <c r="BY21" s="81">
        <v>47.26</v>
      </c>
      <c r="BZ21" s="82">
        <v>6.09</v>
      </c>
      <c r="CA21" s="83">
        <v>0.45180000000527798</v>
      </c>
      <c r="CB21" s="84">
        <v>0.25020000000267828</v>
      </c>
      <c r="CC21" s="85">
        <v>51.6</v>
      </c>
      <c r="CD21" s="86">
        <v>6.09</v>
      </c>
      <c r="CE21" s="79">
        <v>0.47519999999531137</v>
      </c>
      <c r="CF21" s="80">
        <v>0.25199999999813372</v>
      </c>
      <c r="CG21" s="81">
        <v>49.61</v>
      </c>
      <c r="CH21" s="82">
        <v>6.1</v>
      </c>
      <c r="CI21" s="79">
        <v>0.44099999999980355</v>
      </c>
      <c r="CJ21" s="80">
        <v>0.24659999999948923</v>
      </c>
      <c r="CK21" s="81">
        <v>43.73</v>
      </c>
      <c r="CL21" s="82">
        <v>6.1</v>
      </c>
      <c r="CM21" s="79">
        <v>0.44280000000344444</v>
      </c>
      <c r="CN21" s="80">
        <v>0.25560000000132277</v>
      </c>
      <c r="CO21" s="81">
        <v>48.51</v>
      </c>
      <c r="CP21" s="82">
        <v>6.14</v>
      </c>
      <c r="CQ21" s="79">
        <v>0.42479999999977736</v>
      </c>
      <c r="CR21" s="80">
        <v>0.25379999999768188</v>
      </c>
      <c r="CS21" s="81">
        <v>46.31</v>
      </c>
      <c r="CT21" s="82">
        <v>6.14</v>
      </c>
      <c r="CU21" s="243">
        <v>0.4176000000015847</v>
      </c>
      <c r="CV21" s="244">
        <v>0.25560000000132277</v>
      </c>
      <c r="CW21" s="245">
        <v>45.65</v>
      </c>
      <c r="CX21" s="247">
        <v>6.15</v>
      </c>
      <c r="CY21" s="121"/>
      <c r="CZ21" s="73"/>
    </row>
    <row r="22" spans="1:104" ht="25.5">
      <c r="A22" s="74" t="s">
        <v>39</v>
      </c>
      <c r="B22" s="75" t="s">
        <v>40</v>
      </c>
      <c r="C22" s="122" t="s">
        <v>51</v>
      </c>
      <c r="D22" s="77" t="s">
        <v>42</v>
      </c>
      <c r="E22" s="76" t="s">
        <v>43</v>
      </c>
      <c r="F22" s="78" t="s">
        <v>53</v>
      </c>
      <c r="G22" s="248">
        <f>SUM(G20:G21)</f>
        <v>2.9286000000056447</v>
      </c>
      <c r="H22" s="213">
        <f>SUM(H20:H21)</f>
        <v>1.078200000007655</v>
      </c>
      <c r="I22" s="216">
        <f>SUM(I20:I21)</f>
        <v>266.76</v>
      </c>
      <c r="J22" s="200"/>
      <c r="K22" s="127">
        <f>SUM(K20:K21)</f>
        <v>2.6675999999770283</v>
      </c>
      <c r="L22" s="128">
        <f>SUM(L20:L21)</f>
        <v>0.88919999999370702</v>
      </c>
      <c r="M22" s="128">
        <f>SUM(M20:M21)</f>
        <v>264.83</v>
      </c>
      <c r="N22" s="129"/>
      <c r="O22" s="130">
        <f>SUM(O20:O21)</f>
        <v>2.6604000000115775</v>
      </c>
      <c r="P22" s="131">
        <f>SUM(P20:P21)</f>
        <v>0.90180000000691507</v>
      </c>
      <c r="Q22" s="132">
        <f>SUM(Q20:Q21)</f>
        <v>251.20999999999998</v>
      </c>
      <c r="R22" s="133"/>
      <c r="S22" s="130">
        <f>SUM(S20:S21)</f>
        <v>2.4731999999930849</v>
      </c>
      <c r="T22" s="131">
        <f>SUM(T20:T21)</f>
        <v>0.77039999999487918</v>
      </c>
      <c r="U22" s="132">
        <f>SUM(U20:U21)</f>
        <v>241.92000000000002</v>
      </c>
      <c r="V22" s="133"/>
      <c r="W22" s="130">
        <f>SUM(W20:W21)</f>
        <v>2.4731999999930849</v>
      </c>
      <c r="X22" s="131">
        <f>SUM(X20:X21)</f>
        <v>0.75060000000394211</v>
      </c>
      <c r="Y22" s="132">
        <f>SUM(Y20:Y21)</f>
        <v>247.64999999999998</v>
      </c>
      <c r="Z22" s="133"/>
      <c r="AA22" s="130">
        <f>SUM(AA20:AA21)</f>
        <v>2.5146000000113418</v>
      </c>
      <c r="AB22" s="131">
        <f>SUM(AB20:AB21)</f>
        <v>0.77219999999442734</v>
      </c>
      <c r="AC22" s="132">
        <f>SUM(AC20:AC21)</f>
        <v>252.03</v>
      </c>
      <c r="AD22" s="133"/>
      <c r="AE22" s="134">
        <f>SUM(AE20:AE21)</f>
        <v>2.642399999999725</v>
      </c>
      <c r="AF22" s="128">
        <f>SUM(AF20:AF21)</f>
        <v>0.81900000000314321</v>
      </c>
      <c r="AG22" s="136">
        <f>SUM(AG20:AG21)</f>
        <v>287.64</v>
      </c>
      <c r="AH22" s="129"/>
      <c r="AI22" s="134">
        <f>SUM(AI20:AI21)</f>
        <v>2.77379999999539</v>
      </c>
      <c r="AJ22" s="128">
        <f>SUM(AJ20:AJ21)</f>
        <v>0.91619999999511492</v>
      </c>
      <c r="AK22" s="136">
        <f>SUM(AK20:AK21)</f>
        <v>270.32</v>
      </c>
      <c r="AL22" s="129"/>
      <c r="AM22" s="130">
        <f>SUM(AM20:AM21)</f>
        <v>2.739600000016253</v>
      </c>
      <c r="AN22" s="131">
        <f>SUM(AN20:AN21)</f>
        <v>0.93240000000741929</v>
      </c>
      <c r="AO22" s="132">
        <f>SUM(AO20:AO21)</f>
        <v>272.71000000000004</v>
      </c>
      <c r="AP22" s="133"/>
      <c r="AQ22" s="130">
        <f>SUM(AQ20:AQ21)</f>
        <v>2.620800000005147</v>
      </c>
      <c r="AR22" s="131">
        <f>SUM(AR20:AR21)</f>
        <v>0.8171999999954096</v>
      </c>
      <c r="AS22" s="132">
        <f>SUM(AS20:AS21)</f>
        <v>282.27999999999997</v>
      </c>
      <c r="AT22" s="133"/>
      <c r="AU22" s="134">
        <f>SUM(AU20:AU21)</f>
        <v>2.7431999999826076</v>
      </c>
      <c r="AV22" s="128">
        <f>SUM(AV20:AV21)</f>
        <v>0.92700000000058935</v>
      </c>
      <c r="AW22" s="136">
        <f>SUM(AW20:AW21)</f>
        <v>266.53999999999996</v>
      </c>
      <c r="AX22" s="129"/>
      <c r="AY22" s="130">
        <f>SUM(AY20:AY21)</f>
        <v>2.7792000000063126</v>
      </c>
      <c r="AZ22" s="131">
        <f>SUM(AZ20:AZ21)</f>
        <v>0.93240000000332657</v>
      </c>
      <c r="BA22" s="132">
        <f>SUM(BA20:BA21)</f>
        <v>282.60000000000002</v>
      </c>
      <c r="BB22" s="133"/>
      <c r="BC22" s="130">
        <f>SUM(BC20:BC21)</f>
        <v>2.701800000005278</v>
      </c>
      <c r="BD22" s="131">
        <f>SUM(BD20:BD21)</f>
        <v>0.85319999999865104</v>
      </c>
      <c r="BE22" s="132">
        <f>SUM(BE20:BE21)</f>
        <v>265.78999999999996</v>
      </c>
      <c r="BF22" s="133"/>
      <c r="BG22" s="130">
        <f>SUM(BG20:BG21)</f>
        <v>2.5091999999922336</v>
      </c>
      <c r="BH22" s="131">
        <f>SUM(BH20:BH21)</f>
        <v>0.72359999999844149</v>
      </c>
      <c r="BI22" s="132">
        <f>SUM(BI20:BI21)</f>
        <v>247.17000000000002</v>
      </c>
      <c r="BJ22" s="133"/>
      <c r="BK22" s="130">
        <f>SUM(BK20:BK21)</f>
        <v>2.4587999999966996</v>
      </c>
      <c r="BL22" s="131">
        <f>SUM(BL20:BL21)</f>
        <v>0.70559999999886713</v>
      </c>
      <c r="BM22" s="132">
        <f>SUM(BM20:BM21)</f>
        <v>245.16000000000003</v>
      </c>
      <c r="BN22" s="133"/>
      <c r="BO22" s="130">
        <f>SUM(BO20:BO21)</f>
        <v>2.4534000000103333</v>
      </c>
      <c r="BP22" s="131">
        <f>SUM(BP20:BP21)</f>
        <v>0.70020000000022264</v>
      </c>
      <c r="BQ22" s="132">
        <f>SUM(BQ20:BQ21)</f>
        <v>244.04000000000002</v>
      </c>
      <c r="BR22" s="133"/>
      <c r="BS22" s="130">
        <f>SUM(BS20:BS21)</f>
        <v>2.4371999999857508</v>
      </c>
      <c r="BT22" s="131">
        <f>SUM(BT20:BT21)</f>
        <v>0.69840000000067448</v>
      </c>
      <c r="BU22" s="132">
        <f>SUM(BU20:BU21)</f>
        <v>242.81</v>
      </c>
      <c r="BV22" s="133"/>
      <c r="BW22" s="130">
        <f>SUM(BW20:BW21)</f>
        <v>2.4479999999994106</v>
      </c>
      <c r="BX22" s="131">
        <f>SUM(BX20:BX21)</f>
        <v>0.69839999999658176</v>
      </c>
      <c r="BY22" s="132">
        <f>SUM(BY20:BY21)</f>
        <v>244.67</v>
      </c>
      <c r="BZ22" s="133"/>
      <c r="CA22" s="134">
        <f>SUM(CA20:CA21)</f>
        <v>2.478600000012193</v>
      </c>
      <c r="CB22" s="128">
        <f>SUM(CB20:CB21)</f>
        <v>0.71460000000888613</v>
      </c>
      <c r="CC22" s="136">
        <f>SUM(CC20:CC21)</f>
        <v>249.76</v>
      </c>
      <c r="CD22" s="129"/>
      <c r="CE22" s="130">
        <f>SUM(CE20:CE21)</f>
        <v>2.5145999999786</v>
      </c>
      <c r="CF22" s="131">
        <f>SUM(CF20:CF21)</f>
        <v>0.70919999999796346</v>
      </c>
      <c r="CG22" s="132">
        <f>SUM(CG20:CG21)</f>
        <v>249.38</v>
      </c>
      <c r="CH22" s="133"/>
      <c r="CI22" s="130">
        <f>SUM(CI20:CI21)</f>
        <v>2.4912000000049375</v>
      </c>
      <c r="CJ22" s="131">
        <f>SUM(CJ20:CJ21)</f>
        <v>0.71459999999660795</v>
      </c>
      <c r="CK22" s="132">
        <f>SUM(CK20:CK21)</f>
        <v>242.81</v>
      </c>
      <c r="CL22" s="133"/>
      <c r="CM22" s="130">
        <f>SUM(CM20:CM21)</f>
        <v>2.4912000000213084</v>
      </c>
      <c r="CN22" s="131">
        <f>SUM(CN20:CN21)</f>
        <v>0.70020000000022264</v>
      </c>
      <c r="CO22" s="132">
        <f>SUM(CO20:CO21)</f>
        <v>246.64999999999998</v>
      </c>
      <c r="CP22" s="133"/>
      <c r="CQ22" s="130">
        <f>SUM(CQ20:CQ21)</f>
        <v>2.480399999999463</v>
      </c>
      <c r="CR22" s="131">
        <f>SUM(CR20:CR21)</f>
        <v>0.70199999999567808</v>
      </c>
      <c r="CS22" s="132">
        <f>SUM(CS20:CS21)</f>
        <v>245.38</v>
      </c>
      <c r="CT22" s="133"/>
      <c r="CU22" s="138">
        <f>SUM(CU20:CU21)</f>
        <v>2.4768000000085522</v>
      </c>
      <c r="CV22" s="139">
        <f>SUM(CV20:CV21)</f>
        <v>0.71100000000569707</v>
      </c>
      <c r="CW22" s="140">
        <f>SUM(CW20:CW21)</f>
        <v>244.83</v>
      </c>
      <c r="CX22" s="141"/>
      <c r="CY22" s="121">
        <v>5</v>
      </c>
      <c r="CZ22" s="73"/>
    </row>
    <row r="23" spans="1:104" ht="25.5">
      <c r="A23" s="74" t="s">
        <v>39</v>
      </c>
      <c r="B23" s="75" t="s">
        <v>40</v>
      </c>
      <c r="C23" s="122" t="s">
        <v>51</v>
      </c>
      <c r="D23" s="77" t="s">
        <v>42</v>
      </c>
      <c r="E23" s="76" t="s">
        <v>45</v>
      </c>
      <c r="F23" s="78" t="s">
        <v>54</v>
      </c>
      <c r="G23" s="235">
        <v>3.9024000000026717</v>
      </c>
      <c r="H23" s="236">
        <v>1.637999999998101</v>
      </c>
      <c r="I23" s="237">
        <v>404.13</v>
      </c>
      <c r="J23" s="238">
        <v>6.06</v>
      </c>
      <c r="K23" s="83">
        <v>3.8772000000171829</v>
      </c>
      <c r="L23" s="84">
        <v>1.6325999999953638</v>
      </c>
      <c r="M23" s="85">
        <v>392.99</v>
      </c>
      <c r="N23" s="86">
        <v>6.11</v>
      </c>
      <c r="O23" s="79">
        <v>3.6485999999968044</v>
      </c>
      <c r="P23" s="80">
        <v>1.425600000002305</v>
      </c>
      <c r="Q23" s="81">
        <v>385.78</v>
      </c>
      <c r="R23" s="82">
        <v>6.14</v>
      </c>
      <c r="S23" s="79">
        <v>3.8610000000007858</v>
      </c>
      <c r="T23" s="80">
        <v>1.6578000000054089</v>
      </c>
      <c r="U23" s="81">
        <v>397.71</v>
      </c>
      <c r="V23" s="82">
        <v>6.11</v>
      </c>
      <c r="W23" s="79">
        <v>3.8537999999862222</v>
      </c>
      <c r="X23" s="80">
        <v>1.6253999999971711</v>
      </c>
      <c r="Y23" s="81">
        <v>403.43</v>
      </c>
      <c r="Z23" s="82">
        <v>6.06</v>
      </c>
      <c r="AA23" s="79">
        <v>3.8646000000080676</v>
      </c>
      <c r="AB23" s="80">
        <v>1.5786000000007334</v>
      </c>
      <c r="AC23" s="81">
        <v>399.91</v>
      </c>
      <c r="AD23" s="82">
        <v>6</v>
      </c>
      <c r="AE23" s="83">
        <v>3.958200000000943</v>
      </c>
      <c r="AF23" s="84">
        <v>1.5983999999998559</v>
      </c>
      <c r="AG23" s="85">
        <v>429.83</v>
      </c>
      <c r="AH23" s="86">
        <v>5.97</v>
      </c>
      <c r="AI23" s="83">
        <v>4.2137999999940803</v>
      </c>
      <c r="AJ23" s="84">
        <v>1.6236000000017157</v>
      </c>
      <c r="AK23" s="85">
        <v>434.79</v>
      </c>
      <c r="AL23" s="86">
        <v>5.97</v>
      </c>
      <c r="AM23" s="79">
        <v>4.3289999999979045</v>
      </c>
      <c r="AN23" s="80">
        <v>1.7442000000000917</v>
      </c>
      <c r="AO23" s="81">
        <v>478.81</v>
      </c>
      <c r="AP23" s="82">
        <v>5.94</v>
      </c>
      <c r="AQ23" s="79">
        <v>4.5881999999983236</v>
      </c>
      <c r="AR23" s="80">
        <v>2.0825999999970009</v>
      </c>
      <c r="AS23" s="81">
        <v>491.9</v>
      </c>
      <c r="AT23" s="82">
        <v>5.93</v>
      </c>
      <c r="AU23" s="83">
        <v>4.5989999999874271</v>
      </c>
      <c r="AV23" s="84">
        <v>2.0736000000033528</v>
      </c>
      <c r="AW23" s="85">
        <v>490.65</v>
      </c>
      <c r="AX23" s="86">
        <v>5.91</v>
      </c>
      <c r="AY23" s="79">
        <v>4.5396000000146159</v>
      </c>
      <c r="AZ23" s="80">
        <v>2.0519999999924039</v>
      </c>
      <c r="BA23" s="81">
        <v>484.48</v>
      </c>
      <c r="BB23" s="82">
        <v>5.93</v>
      </c>
      <c r="BC23" s="79">
        <v>4.5287999999927706</v>
      </c>
      <c r="BD23" s="80">
        <v>2.0592000000069675</v>
      </c>
      <c r="BE23" s="81">
        <v>483.39</v>
      </c>
      <c r="BF23" s="82">
        <v>5.93</v>
      </c>
      <c r="BG23" s="79">
        <v>4.5666000000201166</v>
      </c>
      <c r="BH23" s="80">
        <v>2.0753999999988082</v>
      </c>
      <c r="BI23" s="81">
        <v>484.71</v>
      </c>
      <c r="BJ23" s="82">
        <v>5.95</v>
      </c>
      <c r="BK23" s="79">
        <v>4.4909999999981665</v>
      </c>
      <c r="BL23" s="80">
        <v>2.059199999998782</v>
      </c>
      <c r="BM23" s="81">
        <v>475.55</v>
      </c>
      <c r="BN23" s="82">
        <v>5.96</v>
      </c>
      <c r="BO23" s="79">
        <v>4.462199999972654</v>
      </c>
      <c r="BP23" s="80">
        <v>2.0501999999969485</v>
      </c>
      <c r="BQ23" s="81">
        <v>480.88</v>
      </c>
      <c r="BR23" s="82">
        <v>5.95</v>
      </c>
      <c r="BS23" s="79">
        <v>4.5036000000072818</v>
      </c>
      <c r="BT23" s="80">
        <v>2.0664000000051601</v>
      </c>
      <c r="BU23" s="81">
        <v>474.06</v>
      </c>
      <c r="BV23" s="82">
        <v>5.97</v>
      </c>
      <c r="BW23" s="79">
        <v>4.4838000000163447</v>
      </c>
      <c r="BX23" s="80">
        <v>2.0645999999933338</v>
      </c>
      <c r="BY23" s="81">
        <v>482.99</v>
      </c>
      <c r="BZ23" s="82">
        <v>5.97</v>
      </c>
      <c r="CA23" s="83">
        <v>4.559400000005553</v>
      </c>
      <c r="CB23" s="84">
        <v>2.0916000000070198</v>
      </c>
      <c r="CC23" s="85">
        <v>487.5</v>
      </c>
      <c r="CD23" s="86">
        <v>5.97</v>
      </c>
      <c r="CE23" s="79">
        <v>4.5917999999728636</v>
      </c>
      <c r="CF23" s="80">
        <v>2.1149999999970532</v>
      </c>
      <c r="CG23" s="81">
        <v>494.29</v>
      </c>
      <c r="CH23" s="82">
        <v>5.97</v>
      </c>
      <c r="CI23" s="79">
        <v>4.6458000000166066</v>
      </c>
      <c r="CJ23" s="80">
        <v>2.1384000000034575</v>
      </c>
      <c r="CK23" s="81">
        <v>491.15</v>
      </c>
      <c r="CL23" s="82">
        <v>5.98</v>
      </c>
      <c r="CM23" s="79">
        <v>4.6637999999875319</v>
      </c>
      <c r="CN23" s="80">
        <v>2.1545999999952983</v>
      </c>
      <c r="CO23" s="81">
        <v>493.2</v>
      </c>
      <c r="CP23" s="82">
        <v>6.02</v>
      </c>
      <c r="CQ23" s="79">
        <v>4.5252000000182306</v>
      </c>
      <c r="CR23" s="80">
        <v>1.9962000000023181</v>
      </c>
      <c r="CS23" s="81">
        <v>433.69</v>
      </c>
      <c r="CT23" s="82">
        <v>6.05</v>
      </c>
      <c r="CU23" s="79">
        <v>4.2354000000050291</v>
      </c>
      <c r="CV23" s="80">
        <v>1.6884000000018204</v>
      </c>
      <c r="CW23" s="81">
        <v>431.81</v>
      </c>
      <c r="CX23" s="87">
        <v>6.05</v>
      </c>
      <c r="CY23" s="142"/>
      <c r="CZ23" s="73"/>
    </row>
    <row r="24" spans="1:104" ht="25.5">
      <c r="A24" s="74" t="s">
        <v>39</v>
      </c>
      <c r="B24" s="75" t="s">
        <v>40</v>
      </c>
      <c r="C24" s="122" t="s">
        <v>51</v>
      </c>
      <c r="D24" s="77" t="s">
        <v>42</v>
      </c>
      <c r="E24" s="76" t="s">
        <v>45</v>
      </c>
      <c r="F24" s="78" t="s">
        <v>55</v>
      </c>
      <c r="G24" s="83">
        <v>0.57419999999910942</v>
      </c>
      <c r="H24" s="84">
        <v>0.54720000000179425</v>
      </c>
      <c r="I24" s="85">
        <v>73.739999999999995</v>
      </c>
      <c r="J24" s="86">
        <v>6.13</v>
      </c>
      <c r="K24" s="83">
        <v>0.5706000000000131</v>
      </c>
      <c r="L24" s="84">
        <v>0.54359999999451247</v>
      </c>
      <c r="M24" s="85">
        <v>73.83</v>
      </c>
      <c r="N24" s="86">
        <v>6.17</v>
      </c>
      <c r="O24" s="79">
        <v>0.56879999999637221</v>
      </c>
      <c r="P24" s="80">
        <v>0.54360000000269793</v>
      </c>
      <c r="Q24" s="81">
        <v>73.02</v>
      </c>
      <c r="R24" s="82">
        <v>6.2</v>
      </c>
      <c r="S24" s="79">
        <v>0.56700000000091677</v>
      </c>
      <c r="T24" s="80">
        <v>0.53999999999541615</v>
      </c>
      <c r="U24" s="81">
        <v>71.56</v>
      </c>
      <c r="V24" s="82">
        <v>6.18</v>
      </c>
      <c r="W24" s="79">
        <v>0.5543999999999869</v>
      </c>
      <c r="X24" s="80">
        <v>0.52920000000631262</v>
      </c>
      <c r="Y24" s="81">
        <v>72.23</v>
      </c>
      <c r="Z24" s="82">
        <v>6.13</v>
      </c>
      <c r="AA24" s="79">
        <v>0.56879999999637221</v>
      </c>
      <c r="AB24" s="80">
        <v>0.52019999999629363</v>
      </c>
      <c r="AC24" s="81">
        <v>78.86</v>
      </c>
      <c r="AD24" s="82">
        <v>6.06</v>
      </c>
      <c r="AE24" s="83">
        <v>0.64080000000285509</v>
      </c>
      <c r="AF24" s="84">
        <v>0.5706000000000131</v>
      </c>
      <c r="AG24" s="85">
        <v>81.069999999999993</v>
      </c>
      <c r="AH24" s="86">
        <v>6.04</v>
      </c>
      <c r="AI24" s="83">
        <v>0.64259999999831052</v>
      </c>
      <c r="AJ24" s="84">
        <v>0.5706000000000131</v>
      </c>
      <c r="AK24" s="85">
        <v>82.75</v>
      </c>
      <c r="AL24" s="86">
        <v>6.04</v>
      </c>
      <c r="AM24" s="79">
        <v>0.65160000000014406</v>
      </c>
      <c r="AN24" s="80">
        <v>0.57240000000365399</v>
      </c>
      <c r="AO24" s="81">
        <v>82.78</v>
      </c>
      <c r="AP24" s="82">
        <v>6.03</v>
      </c>
      <c r="AQ24" s="79">
        <v>0.63540000000011787</v>
      </c>
      <c r="AR24" s="80">
        <v>0.56159999999817956</v>
      </c>
      <c r="AS24" s="81">
        <v>78.11</v>
      </c>
      <c r="AT24" s="82">
        <v>6.02</v>
      </c>
      <c r="AU24" s="83">
        <v>0.58680000000003929</v>
      </c>
      <c r="AV24" s="84">
        <v>0.52559999999903084</v>
      </c>
      <c r="AW24" s="85">
        <v>72.98</v>
      </c>
      <c r="AX24" s="86">
        <v>6.01</v>
      </c>
      <c r="AY24" s="79">
        <v>0.56520000000546133</v>
      </c>
      <c r="AZ24" s="80">
        <v>0.51480000000174186</v>
      </c>
      <c r="BA24" s="81">
        <v>73.06</v>
      </c>
      <c r="BB24" s="82">
        <v>6.03</v>
      </c>
      <c r="BC24" s="79">
        <v>0.56159999999817956</v>
      </c>
      <c r="BD24" s="80">
        <v>0.51120000000264554</v>
      </c>
      <c r="BE24" s="81">
        <v>72.260000000000005</v>
      </c>
      <c r="BF24" s="82">
        <v>6.03</v>
      </c>
      <c r="BG24" s="79">
        <v>0.57419999999910942</v>
      </c>
      <c r="BH24" s="80">
        <v>0.51119999999446009</v>
      </c>
      <c r="BI24" s="81">
        <v>72.680000000000007</v>
      </c>
      <c r="BJ24" s="82">
        <v>6.04</v>
      </c>
      <c r="BK24" s="79">
        <v>0.56700000000091677</v>
      </c>
      <c r="BL24" s="80">
        <v>0.50040000000535656</v>
      </c>
      <c r="BM24" s="81">
        <v>72.819999999999993</v>
      </c>
      <c r="BN24" s="82">
        <v>6.06</v>
      </c>
      <c r="BO24" s="79">
        <v>0.58139999999730207</v>
      </c>
      <c r="BP24" s="80">
        <v>0.51479999999355641</v>
      </c>
      <c r="BQ24" s="81">
        <v>73.28</v>
      </c>
      <c r="BR24" s="82">
        <v>6.05</v>
      </c>
      <c r="BS24" s="79">
        <v>0.57240000000365399</v>
      </c>
      <c r="BT24" s="80">
        <v>0.50760000000354921</v>
      </c>
      <c r="BU24" s="81">
        <v>71.87</v>
      </c>
      <c r="BV24" s="82">
        <v>6.06</v>
      </c>
      <c r="BW24" s="79">
        <v>0.5849999999963984</v>
      </c>
      <c r="BX24" s="80">
        <v>0.53819999999996071</v>
      </c>
      <c r="BY24" s="81">
        <v>81.37</v>
      </c>
      <c r="BZ24" s="82">
        <v>6.06</v>
      </c>
      <c r="CA24" s="83">
        <v>0.62820000000192522</v>
      </c>
      <c r="CB24" s="84">
        <v>0.57419999999910942</v>
      </c>
      <c r="CC24" s="85">
        <v>81.41</v>
      </c>
      <c r="CD24" s="86">
        <v>6.06</v>
      </c>
      <c r="CE24" s="79">
        <v>0.63719999999557331</v>
      </c>
      <c r="CF24" s="80">
        <v>0.5849999999963984</v>
      </c>
      <c r="CG24" s="81">
        <v>82.1</v>
      </c>
      <c r="CH24" s="82">
        <v>6.05</v>
      </c>
      <c r="CI24" s="79">
        <v>0.63720000000375876</v>
      </c>
      <c r="CJ24" s="80">
        <v>0.58140000000548753</v>
      </c>
      <c r="CK24" s="81">
        <v>79.84</v>
      </c>
      <c r="CL24" s="82">
        <v>6.07</v>
      </c>
      <c r="CM24" s="79">
        <v>0.62100000000373257</v>
      </c>
      <c r="CN24" s="80">
        <v>0.57599999999456486</v>
      </c>
      <c r="CO24" s="81">
        <v>79.75</v>
      </c>
      <c r="CP24" s="82">
        <v>6.11</v>
      </c>
      <c r="CQ24" s="79">
        <v>0.59219999999459105</v>
      </c>
      <c r="CR24" s="80">
        <v>0.55980000000272412</v>
      </c>
      <c r="CS24" s="81">
        <v>74.989999999999995</v>
      </c>
      <c r="CT24" s="82">
        <v>6.12</v>
      </c>
      <c r="CU24" s="79">
        <v>0.5706000000000131</v>
      </c>
      <c r="CV24" s="80">
        <v>0.54539999999815336</v>
      </c>
      <c r="CW24" s="81">
        <v>73.91</v>
      </c>
      <c r="CX24" s="87">
        <v>6.12</v>
      </c>
      <c r="CY24" s="108"/>
      <c r="CZ24" s="73"/>
    </row>
    <row r="25" spans="1:104" ht="25.5">
      <c r="A25" s="74" t="s">
        <v>39</v>
      </c>
      <c r="B25" s="75" t="s">
        <v>40</v>
      </c>
      <c r="C25" s="122" t="s">
        <v>51</v>
      </c>
      <c r="D25" s="77" t="s">
        <v>42</v>
      </c>
      <c r="E25" s="76" t="s">
        <v>45</v>
      </c>
      <c r="F25" s="78" t="s">
        <v>56</v>
      </c>
      <c r="G25" s="214">
        <f>SUM(G23:G24)</f>
        <v>4.4766000000017812</v>
      </c>
      <c r="H25" s="213">
        <f>SUM(H23:H24)</f>
        <v>2.1851999999998952</v>
      </c>
      <c r="I25" s="216">
        <f>SUM(I23:I24)</f>
        <v>477.87</v>
      </c>
      <c r="J25" s="200"/>
      <c r="K25" s="144">
        <f>SUM(K23:K24)</f>
        <v>4.447800000017196</v>
      </c>
      <c r="L25" s="128">
        <f>SUM(L23:L24)</f>
        <v>2.1761999999898762</v>
      </c>
      <c r="M25" s="128">
        <f>SUM(M23:M24)</f>
        <v>466.82</v>
      </c>
      <c r="N25" s="129"/>
      <c r="O25" s="130">
        <f>SUM(O23:O24)</f>
        <v>4.2173999999931766</v>
      </c>
      <c r="P25" s="131">
        <f>SUM(P23:P24)</f>
        <v>1.9692000000050029</v>
      </c>
      <c r="Q25" s="132">
        <f>SUM(Q23:Q24)</f>
        <v>458.79999999999995</v>
      </c>
      <c r="R25" s="133"/>
      <c r="S25" s="123">
        <f>SUM(S23:S24)</f>
        <v>4.4280000000017026</v>
      </c>
      <c r="T25" s="124">
        <f>SUM(T23:T24)</f>
        <v>2.1978000000008251</v>
      </c>
      <c r="U25" s="125">
        <f>SUM(U23:U24)</f>
        <v>469.27</v>
      </c>
      <c r="V25" s="126"/>
      <c r="W25" s="123">
        <f>SUM(W23:W24)</f>
        <v>4.4081999999862091</v>
      </c>
      <c r="X25" s="124">
        <f>SUM(X23:X24)</f>
        <v>2.1546000000034837</v>
      </c>
      <c r="Y25" s="125">
        <f>SUM(Y23:Y24)</f>
        <v>475.66</v>
      </c>
      <c r="Z25" s="126"/>
      <c r="AA25" s="145">
        <f>SUM(AA23:AA24)</f>
        <v>4.4334000000044398</v>
      </c>
      <c r="AB25" s="146">
        <f>SUM(AB23:AB24)</f>
        <v>2.098799999997027</v>
      </c>
      <c r="AC25" s="147">
        <f>SUM(AC23:AC24)</f>
        <v>478.77000000000004</v>
      </c>
      <c r="AD25" s="148"/>
      <c r="AE25" s="149">
        <f>SUM(AE23:AE24)</f>
        <v>4.599000000003798</v>
      </c>
      <c r="AF25" s="150">
        <f>SUM(AF23:AF24)</f>
        <v>2.168999999999869</v>
      </c>
      <c r="AG25" s="151">
        <f>SUM(AG23:AG24)</f>
        <v>510.9</v>
      </c>
      <c r="AH25" s="152"/>
      <c r="AI25" s="149">
        <f>SUM(AI23:AI24)</f>
        <v>4.8563999999923908</v>
      </c>
      <c r="AJ25" s="150">
        <f>SUM(AJ23:AJ24)</f>
        <v>2.1942000000017288</v>
      </c>
      <c r="AK25" s="151">
        <f>SUM(AK23:AK24)</f>
        <v>517.54</v>
      </c>
      <c r="AL25" s="152"/>
      <c r="AM25" s="145">
        <f>SUM(AM23:AM24)</f>
        <v>4.9805999999980486</v>
      </c>
      <c r="AN25" s="146">
        <f>SUM(AN23:AN24)</f>
        <v>2.3166000000037457</v>
      </c>
      <c r="AO25" s="147">
        <f>SUM(AO23:AO24)</f>
        <v>561.59</v>
      </c>
      <c r="AP25" s="148"/>
      <c r="AQ25" s="145">
        <f>SUM(AQ23:AQ24)</f>
        <v>5.2235999999984415</v>
      </c>
      <c r="AR25" s="146">
        <f>SUM(AR23:AR24)</f>
        <v>2.6441999999951804</v>
      </c>
      <c r="AS25" s="147">
        <f>SUM(AS23:AS24)</f>
        <v>570.01</v>
      </c>
      <c r="AT25" s="148"/>
      <c r="AU25" s="149">
        <f>SUM(AU23:AU24)</f>
        <v>5.1857999999874664</v>
      </c>
      <c r="AV25" s="150">
        <f>SUM(AV23:AV24)</f>
        <v>2.5992000000023836</v>
      </c>
      <c r="AW25" s="151">
        <f>SUM(AW23:AW24)</f>
        <v>563.63</v>
      </c>
      <c r="AX25" s="152"/>
      <c r="AY25" s="145">
        <f>SUM(AY23:AY24)</f>
        <v>5.1048000000200773</v>
      </c>
      <c r="AZ25" s="146">
        <f>SUM(AZ23:AZ24)</f>
        <v>2.5667999999941458</v>
      </c>
      <c r="BA25" s="147">
        <f>SUM(BA23:BA24)</f>
        <v>557.54</v>
      </c>
      <c r="BB25" s="148"/>
      <c r="BC25" s="145">
        <f>SUM(BC23:BC24)</f>
        <v>5.0903999999909502</v>
      </c>
      <c r="BD25" s="146">
        <f>SUM(BD23:BD24)</f>
        <v>2.570400000009613</v>
      </c>
      <c r="BE25" s="147">
        <f>SUM(BE23:BE24)</f>
        <v>555.65</v>
      </c>
      <c r="BF25" s="148"/>
      <c r="BG25" s="145">
        <f>SUM(BG23:BG24)</f>
        <v>5.140800000019226</v>
      </c>
      <c r="BH25" s="146">
        <f>SUM(BH23:BH24)</f>
        <v>2.5865999999932683</v>
      </c>
      <c r="BI25" s="147">
        <f>SUM(BI23:BI24)</f>
        <v>557.39</v>
      </c>
      <c r="BJ25" s="148"/>
      <c r="BK25" s="145">
        <f>SUM(BK23:BK24)</f>
        <v>5.0579999999990832</v>
      </c>
      <c r="BL25" s="146">
        <f>SUM(BL23:BL24)</f>
        <v>2.5596000000041386</v>
      </c>
      <c r="BM25" s="147">
        <f>SUM(BM23:BM24)</f>
        <v>548.37</v>
      </c>
      <c r="BN25" s="148"/>
      <c r="BO25" s="145">
        <f>SUM(BO23:BO24)</f>
        <v>5.0435999999699561</v>
      </c>
      <c r="BP25" s="146">
        <f>SUM(BP23:BP24)</f>
        <v>2.5649999999905049</v>
      </c>
      <c r="BQ25" s="147">
        <f>SUM(BQ23:BQ24)</f>
        <v>554.16</v>
      </c>
      <c r="BR25" s="148"/>
      <c r="BS25" s="145">
        <f>SUM(BS23:BS24)</f>
        <v>5.0760000000109358</v>
      </c>
      <c r="BT25" s="146">
        <f>SUM(BT23:BT24)</f>
        <v>2.5740000000087093</v>
      </c>
      <c r="BU25" s="147">
        <f>SUM(BU23:BU24)</f>
        <v>545.93000000000006</v>
      </c>
      <c r="BV25" s="148"/>
      <c r="BW25" s="145">
        <f>SUM(BW23:BW24)</f>
        <v>5.0688000000127431</v>
      </c>
      <c r="BX25" s="146">
        <f>SUM(BX23:BX24)</f>
        <v>2.6027999999932945</v>
      </c>
      <c r="BY25" s="147">
        <f>SUM(BY23:BY24)</f>
        <v>564.36</v>
      </c>
      <c r="BZ25" s="148"/>
      <c r="CA25" s="149">
        <f>SUM(CA23:CA24)</f>
        <v>5.1876000000074782</v>
      </c>
      <c r="CB25" s="150">
        <f>SUM(CB23:CB24)</f>
        <v>2.6658000000061293</v>
      </c>
      <c r="CC25" s="151">
        <f>SUM(CC23:CC24)</f>
        <v>568.91</v>
      </c>
      <c r="CD25" s="152"/>
      <c r="CE25" s="145">
        <f>SUM(CE23:CE24)</f>
        <v>5.2289999999684369</v>
      </c>
      <c r="CF25" s="146">
        <f>SUM(CF23:CF24)</f>
        <v>2.6999999999934516</v>
      </c>
      <c r="CG25" s="147">
        <f>SUM(CG23:CG24)</f>
        <v>576.39</v>
      </c>
      <c r="CH25" s="148"/>
      <c r="CI25" s="145">
        <f>SUM(CI23:CI24)</f>
        <v>5.2830000000203654</v>
      </c>
      <c r="CJ25" s="146">
        <f>SUM(CJ23:CJ24)</f>
        <v>2.7198000000089451</v>
      </c>
      <c r="CK25" s="147">
        <f>SUM(CK23:CK24)</f>
        <v>570.99</v>
      </c>
      <c r="CL25" s="148"/>
      <c r="CM25" s="145">
        <f>SUM(CM23:CM24)</f>
        <v>5.2847999999912645</v>
      </c>
      <c r="CN25" s="146">
        <f>SUM(CN23:CN24)</f>
        <v>2.7305999999898631</v>
      </c>
      <c r="CO25" s="147">
        <f>SUM(CO23:CO24)</f>
        <v>572.95000000000005</v>
      </c>
      <c r="CP25" s="148"/>
      <c r="CQ25" s="145">
        <f>SUM(CQ23:CQ24)</f>
        <v>5.1174000000128217</v>
      </c>
      <c r="CR25" s="146">
        <f>SUM(CR23:CR24)</f>
        <v>2.5560000000050422</v>
      </c>
      <c r="CS25" s="147">
        <f>SUM(CS23:CS24)</f>
        <v>508.68</v>
      </c>
      <c r="CT25" s="148"/>
      <c r="CU25" s="145">
        <f>SUM(CU23:CU24)</f>
        <v>4.8060000000050422</v>
      </c>
      <c r="CV25" s="146">
        <f>SUM(CV23:CV24)</f>
        <v>2.2337999999999738</v>
      </c>
      <c r="CW25" s="147">
        <f>SUM(CW23:CW24)</f>
        <v>505.72</v>
      </c>
      <c r="CX25" s="153"/>
      <c r="CY25" s="108">
        <v>6</v>
      </c>
      <c r="CZ25" s="73"/>
    </row>
    <row r="26" spans="1:104" ht="26.25" thickBot="1">
      <c r="A26" s="89" t="s">
        <v>39</v>
      </c>
      <c r="B26" s="90" t="s">
        <v>40</v>
      </c>
      <c r="C26" s="91" t="s">
        <v>51</v>
      </c>
      <c r="D26" s="92" t="s">
        <v>42</v>
      </c>
      <c r="E26" s="91" t="s">
        <v>47</v>
      </c>
      <c r="F26" s="93" t="s">
        <v>47</v>
      </c>
      <c r="G26" s="249">
        <f>SUM(G22+G25)</f>
        <v>7.4052000000074258</v>
      </c>
      <c r="H26" s="112">
        <f>SUM(H22+H25)</f>
        <v>3.2634000000075503</v>
      </c>
      <c r="I26" s="113">
        <f>SUM(I22+I25)</f>
        <v>744.63</v>
      </c>
      <c r="J26" s="110"/>
      <c r="K26" s="156">
        <f>SUM(K22+K25)</f>
        <v>7.1153999999942243</v>
      </c>
      <c r="L26" s="112">
        <f>SUM(L22+L25)</f>
        <v>3.0653999999835833</v>
      </c>
      <c r="M26" s="112">
        <f>SUM(M22+M25)</f>
        <v>731.65</v>
      </c>
      <c r="N26" s="110"/>
      <c r="O26" s="111">
        <f>SUM(O22+O25)</f>
        <v>6.8778000000047541</v>
      </c>
      <c r="P26" s="112">
        <f>SUM(P22+P25)</f>
        <v>2.871000000011918</v>
      </c>
      <c r="Q26" s="113">
        <f>SUM(Q22+Q25)</f>
        <v>710.01</v>
      </c>
      <c r="R26" s="110"/>
      <c r="S26" s="157">
        <f>SUM(S22+S25)</f>
        <v>6.9011999999947875</v>
      </c>
      <c r="T26" s="158">
        <f>SUM(T22+T25)</f>
        <v>2.9681999999957043</v>
      </c>
      <c r="U26" s="159">
        <f>SUM(U22+U25)</f>
        <v>711.19</v>
      </c>
      <c r="V26" s="160"/>
      <c r="W26" s="157">
        <f>SUM(W22+W25)</f>
        <v>6.8813999999792941</v>
      </c>
      <c r="X26" s="158">
        <f>SUM(X22+X25)</f>
        <v>2.9052000000074258</v>
      </c>
      <c r="Y26" s="159">
        <f>SUM(Y22+Y25)</f>
        <v>723.31</v>
      </c>
      <c r="Z26" s="160"/>
      <c r="AA26" s="157">
        <f>SUM(AA22+AA25)</f>
        <v>6.9480000000157816</v>
      </c>
      <c r="AB26" s="158">
        <f>SUM(AB22+AB25)</f>
        <v>2.8709999999914544</v>
      </c>
      <c r="AC26" s="159">
        <f>SUM(AC22+AC25)</f>
        <v>730.80000000000007</v>
      </c>
      <c r="AD26" s="160"/>
      <c r="AE26" s="157">
        <f>SUM(AE22+AE25)</f>
        <v>7.241400000003523</v>
      </c>
      <c r="AF26" s="158">
        <f>SUM(AF22+AF25)</f>
        <v>2.9880000000030122</v>
      </c>
      <c r="AG26" s="159">
        <f>SUM(AG22+AG25)</f>
        <v>798.54</v>
      </c>
      <c r="AH26" s="160"/>
      <c r="AI26" s="157">
        <f>SUM(AI22+AI25)</f>
        <v>7.6301999999877808</v>
      </c>
      <c r="AJ26" s="158">
        <f>SUM(AJ22+AJ25)</f>
        <v>3.1103999999968437</v>
      </c>
      <c r="AK26" s="159">
        <f>SUM(AK22+AK25)</f>
        <v>787.8599999999999</v>
      </c>
      <c r="AL26" s="160"/>
      <c r="AM26" s="161">
        <f>SUM(AM22+AM25)</f>
        <v>7.7202000000143016</v>
      </c>
      <c r="AN26" s="162">
        <f>SUM(AN22+AN25)</f>
        <v>3.249000000011165</v>
      </c>
      <c r="AO26" s="163">
        <f>SUM(AO22+AO25)</f>
        <v>834.30000000000007</v>
      </c>
      <c r="AP26" s="164"/>
      <c r="AQ26" s="161">
        <f>SUM(AQ22+AQ25)</f>
        <v>7.8444000000035885</v>
      </c>
      <c r="AR26" s="162">
        <f>SUM(AR22+AR25)</f>
        <v>3.46139999999059</v>
      </c>
      <c r="AS26" s="163">
        <f>SUM(AS22+AS25)</f>
        <v>852.29</v>
      </c>
      <c r="AT26" s="164"/>
      <c r="AU26" s="161">
        <f>SUM(AU22+AU25)</f>
        <v>7.928999999970074</v>
      </c>
      <c r="AV26" s="162">
        <f>SUM(AV22+AV25)</f>
        <v>3.526200000002973</v>
      </c>
      <c r="AW26" s="163">
        <f>SUM(AW22+AW25)</f>
        <v>830.17</v>
      </c>
      <c r="AX26" s="164"/>
      <c r="AY26" s="161">
        <f>SUM(AY22+AY25)</f>
        <v>7.8840000000263899</v>
      </c>
      <c r="AZ26" s="162">
        <f>SUM(AZ22+AZ25)</f>
        <v>3.4991999999974723</v>
      </c>
      <c r="BA26" s="163">
        <f>SUM(BA22+BA25)</f>
        <v>840.14</v>
      </c>
      <c r="BB26" s="164"/>
      <c r="BC26" s="161">
        <f>SUM(BC22+BC25)</f>
        <v>7.7921999999962281</v>
      </c>
      <c r="BD26" s="162">
        <f>SUM(BD22+BD25)</f>
        <v>3.423600000008264</v>
      </c>
      <c r="BE26" s="163">
        <f>SUM(BE22+BE25)</f>
        <v>821.43999999999994</v>
      </c>
      <c r="BF26" s="164"/>
      <c r="BG26" s="161">
        <f>SUM(BG22+BG25)</f>
        <v>7.6500000000114596</v>
      </c>
      <c r="BH26" s="162">
        <f>SUM(BH22+BH25)</f>
        <v>3.3101999999917098</v>
      </c>
      <c r="BI26" s="163">
        <f>SUM(BI22+BI25)</f>
        <v>804.56</v>
      </c>
      <c r="BJ26" s="164"/>
      <c r="BK26" s="161">
        <f>SUM(BK22+BK25)</f>
        <v>7.5167999999957829</v>
      </c>
      <c r="BL26" s="162">
        <f>SUM(BL22+BL25)</f>
        <v>3.2652000000030057</v>
      </c>
      <c r="BM26" s="163">
        <f>SUM(BM22+BM25)</f>
        <v>793.53</v>
      </c>
      <c r="BN26" s="164"/>
      <c r="BO26" s="161">
        <f>SUM(BO22+BO25)</f>
        <v>7.4969999999802894</v>
      </c>
      <c r="BP26" s="162">
        <f>SUM(BP22+BP25)</f>
        <v>3.2651999999907275</v>
      </c>
      <c r="BQ26" s="163">
        <f>SUM(BQ22+BQ25)</f>
        <v>798.2</v>
      </c>
      <c r="BR26" s="164"/>
      <c r="BS26" s="161">
        <f>SUM(BS22+BS25)</f>
        <v>7.5131999999966865</v>
      </c>
      <c r="BT26" s="162">
        <f>SUM(BT22+BT25)</f>
        <v>3.2724000000093838</v>
      </c>
      <c r="BU26" s="163">
        <f>SUM(BU22+BU25)</f>
        <v>788.74</v>
      </c>
      <c r="BV26" s="164"/>
      <c r="BW26" s="161">
        <f>SUM(BW22+BW25)</f>
        <v>7.5168000000121538</v>
      </c>
      <c r="BX26" s="162">
        <f>SUM(BX22+BX25)</f>
        <v>3.3011999999898762</v>
      </c>
      <c r="BY26" s="163">
        <f>SUM(BY22+BY25)</f>
        <v>809.03</v>
      </c>
      <c r="BZ26" s="164"/>
      <c r="CA26" s="161">
        <f>SUM(CA22+CA25)</f>
        <v>7.6662000000196713</v>
      </c>
      <c r="CB26" s="162">
        <f>SUM(CB22+CB25)</f>
        <v>3.3804000000150154</v>
      </c>
      <c r="CC26" s="163">
        <f>SUM(CC22+CC25)</f>
        <v>818.67</v>
      </c>
      <c r="CD26" s="164"/>
      <c r="CE26" s="161">
        <f>SUM(CE22+CE25)</f>
        <v>7.7435999999470368</v>
      </c>
      <c r="CF26" s="162">
        <f>SUM(CF22+CF25)</f>
        <v>3.4091999999914151</v>
      </c>
      <c r="CG26" s="163">
        <f>SUM(CG22+CG25)</f>
        <v>825.77</v>
      </c>
      <c r="CH26" s="164"/>
      <c r="CI26" s="161">
        <f>SUM(CI22+CI25)</f>
        <v>7.7742000000253029</v>
      </c>
      <c r="CJ26" s="162">
        <f>SUM(CJ22+CJ25)</f>
        <v>3.434400000005553</v>
      </c>
      <c r="CK26" s="163">
        <f>SUM(CK22+CK25)</f>
        <v>813.8</v>
      </c>
      <c r="CL26" s="164"/>
      <c r="CM26" s="161">
        <f>SUM(CM22+CM25)</f>
        <v>7.7760000000125729</v>
      </c>
      <c r="CN26" s="162">
        <f>SUM(CN22+CN25)</f>
        <v>3.4307999999900858</v>
      </c>
      <c r="CO26" s="163">
        <f>SUM(CO22+CO25)</f>
        <v>819.6</v>
      </c>
      <c r="CP26" s="164"/>
      <c r="CQ26" s="161">
        <f>SUM(CQ22+CQ25)</f>
        <v>7.5978000000122847</v>
      </c>
      <c r="CR26" s="162">
        <f>SUM(CR22+CR25)</f>
        <v>3.2580000000007203</v>
      </c>
      <c r="CS26" s="163">
        <f>SUM(CS22+CS25)</f>
        <v>754.06</v>
      </c>
      <c r="CT26" s="164"/>
      <c r="CU26" s="161">
        <f>SUM(CU22+CU25)</f>
        <v>7.2828000000135944</v>
      </c>
      <c r="CV26" s="162">
        <f>SUM(CV22+CV25)</f>
        <v>2.9448000000056709</v>
      </c>
      <c r="CW26" s="163">
        <f>SUM(CW22+CW25)</f>
        <v>750.55000000000007</v>
      </c>
      <c r="CX26" s="165"/>
      <c r="CY26" s="166"/>
      <c r="CZ26" s="73"/>
    </row>
    <row r="27" spans="1:104" ht="25.5">
      <c r="A27" s="115" t="s">
        <v>39</v>
      </c>
      <c r="B27" s="116" t="s">
        <v>40</v>
      </c>
      <c r="C27" s="117" t="s">
        <v>57</v>
      </c>
      <c r="D27" s="118" t="s">
        <v>58</v>
      </c>
      <c r="E27" s="119" t="s">
        <v>43</v>
      </c>
      <c r="F27" s="120" t="s">
        <v>59</v>
      </c>
      <c r="G27" s="250"/>
      <c r="H27" s="172"/>
      <c r="I27" s="251"/>
      <c r="J27" s="173"/>
      <c r="K27" s="171"/>
      <c r="L27" s="172"/>
      <c r="M27" s="172">
        <v>100</v>
      </c>
      <c r="N27" s="173"/>
      <c r="O27" s="174"/>
      <c r="P27" s="175"/>
      <c r="Q27" s="176"/>
      <c r="R27" s="148"/>
      <c r="S27" s="177"/>
      <c r="T27" s="175"/>
      <c r="U27" s="176"/>
      <c r="V27" s="148"/>
      <c r="W27" s="177"/>
      <c r="X27" s="175"/>
      <c r="Y27" s="176"/>
      <c r="Z27" s="148"/>
      <c r="AA27" s="177"/>
      <c r="AB27" s="175"/>
      <c r="AC27" s="176"/>
      <c r="AD27" s="148"/>
      <c r="AE27" s="252"/>
      <c r="AF27" s="183"/>
      <c r="AG27" s="184">
        <v>130</v>
      </c>
      <c r="AH27" s="185"/>
      <c r="AI27" s="182"/>
      <c r="AJ27" s="183"/>
      <c r="AK27" s="184"/>
      <c r="AL27" s="185"/>
      <c r="AM27" s="178"/>
      <c r="AN27" s="179"/>
      <c r="AO27" s="180"/>
      <c r="AP27" s="181"/>
      <c r="AQ27" s="178"/>
      <c r="AR27" s="179"/>
      <c r="AS27" s="180"/>
      <c r="AT27" s="181"/>
      <c r="AU27" s="182"/>
      <c r="AV27" s="183"/>
      <c r="AW27" s="184"/>
      <c r="AX27" s="185"/>
      <c r="AY27" s="178"/>
      <c r="AZ27" s="179"/>
      <c r="BA27" s="180"/>
      <c r="BB27" s="181"/>
      <c r="BC27" s="178"/>
      <c r="BD27" s="179"/>
      <c r="BE27" s="180"/>
      <c r="BF27" s="181"/>
      <c r="BG27" s="178"/>
      <c r="BH27" s="179"/>
      <c r="BI27" s="180"/>
      <c r="BJ27" s="181"/>
      <c r="BK27" s="178"/>
      <c r="BL27" s="179"/>
      <c r="BM27" s="180"/>
      <c r="BN27" s="181"/>
      <c r="BO27" s="178"/>
      <c r="BP27" s="179"/>
      <c r="BQ27" s="180">
        <v>112</v>
      </c>
      <c r="BR27" s="181"/>
      <c r="BS27" s="178"/>
      <c r="BT27" s="179"/>
      <c r="BU27" s="180"/>
      <c r="BV27" s="181"/>
      <c r="BW27" s="178"/>
      <c r="BX27" s="179"/>
      <c r="BY27" s="180"/>
      <c r="BZ27" s="181"/>
      <c r="CA27" s="182">
        <v>0</v>
      </c>
      <c r="CB27" s="183">
        <v>0</v>
      </c>
      <c r="CC27" s="184">
        <v>110</v>
      </c>
      <c r="CD27" s="185">
        <v>0</v>
      </c>
      <c r="CE27" s="178"/>
      <c r="CF27" s="179"/>
      <c r="CG27" s="180"/>
      <c r="CH27" s="181"/>
      <c r="CI27" s="178"/>
      <c r="CJ27" s="179"/>
      <c r="CK27" s="180"/>
      <c r="CL27" s="181"/>
      <c r="CM27" s="178"/>
      <c r="CN27" s="179"/>
      <c r="CO27" s="180"/>
      <c r="CP27" s="181"/>
      <c r="CQ27" s="178"/>
      <c r="CR27" s="179"/>
      <c r="CS27" s="180"/>
      <c r="CT27" s="181"/>
      <c r="CU27" s="178"/>
      <c r="CV27" s="179"/>
      <c r="CW27" s="180"/>
      <c r="CX27" s="186"/>
      <c r="CY27" s="107"/>
      <c r="CZ27" s="73"/>
    </row>
    <row r="28" spans="1:104" ht="25.5">
      <c r="A28" s="74" t="s">
        <v>39</v>
      </c>
      <c r="B28" s="75" t="s">
        <v>40</v>
      </c>
      <c r="C28" s="122" t="s">
        <v>57</v>
      </c>
      <c r="D28" s="77" t="s">
        <v>58</v>
      </c>
      <c r="E28" s="76" t="s">
        <v>43</v>
      </c>
      <c r="F28" s="78" t="s">
        <v>44</v>
      </c>
      <c r="G28" s="83">
        <v>0.73680000000604196</v>
      </c>
      <c r="H28" s="84">
        <v>0.68159999999261345</v>
      </c>
      <c r="I28" s="233">
        <v>96.28</v>
      </c>
      <c r="J28" s="86">
        <v>6.35</v>
      </c>
      <c r="K28" s="83">
        <v>0.77519999999640277</v>
      </c>
      <c r="L28" s="84">
        <v>0.72240000000965665</v>
      </c>
      <c r="M28" s="233">
        <v>97.78</v>
      </c>
      <c r="N28" s="86">
        <v>6.41</v>
      </c>
      <c r="O28" s="79">
        <v>0.67200000000593718</v>
      </c>
      <c r="P28" s="80">
        <v>0.63599999999860302</v>
      </c>
      <c r="Q28" s="234">
        <v>74.03</v>
      </c>
      <c r="R28" s="82">
        <v>6.45</v>
      </c>
      <c r="S28" s="79">
        <v>0.65280000001075678</v>
      </c>
      <c r="T28" s="80">
        <v>0.58559999999488355</v>
      </c>
      <c r="U28" s="234">
        <v>84.84</v>
      </c>
      <c r="V28" s="82">
        <v>6.42</v>
      </c>
      <c r="W28" s="79">
        <v>0.78479999999399297</v>
      </c>
      <c r="X28" s="80">
        <v>0.58320000000094296</v>
      </c>
      <c r="Y28" s="234">
        <v>98.85</v>
      </c>
      <c r="Z28" s="82">
        <v>6.36</v>
      </c>
      <c r="AA28" s="79">
        <v>1.0823999999847729</v>
      </c>
      <c r="AB28" s="80">
        <v>1.017599999995582</v>
      </c>
      <c r="AC28" s="234">
        <v>143.05000000000001</v>
      </c>
      <c r="AD28" s="82">
        <v>6.28</v>
      </c>
      <c r="AE28" s="83">
        <v>1.2384000000165543</v>
      </c>
      <c r="AF28" s="84">
        <v>1.192800000000716</v>
      </c>
      <c r="AG28" s="233">
        <v>149.1</v>
      </c>
      <c r="AH28" s="86">
        <v>6.26</v>
      </c>
      <c r="AI28" s="83">
        <v>1.2143999999898369</v>
      </c>
      <c r="AJ28" s="84">
        <v>1.0992000000078406</v>
      </c>
      <c r="AK28" s="233">
        <v>164.33</v>
      </c>
      <c r="AL28" s="86">
        <v>6.23</v>
      </c>
      <c r="AM28" s="79">
        <v>1.2623999999996158</v>
      </c>
      <c r="AN28" s="80">
        <v>1.1064000000005763</v>
      </c>
      <c r="AO28" s="234">
        <v>132.86000000000001</v>
      </c>
      <c r="AP28" s="82">
        <v>6.26</v>
      </c>
      <c r="AQ28" s="79">
        <v>1.0800000000017462</v>
      </c>
      <c r="AR28" s="80">
        <v>0.8207999999904132</v>
      </c>
      <c r="AS28" s="234">
        <v>126.36</v>
      </c>
      <c r="AT28" s="82">
        <v>6.26</v>
      </c>
      <c r="AU28" s="83">
        <v>1.2071999999971013</v>
      </c>
      <c r="AV28" s="84">
        <v>1.0872000000053959</v>
      </c>
      <c r="AW28" s="233">
        <v>155.63</v>
      </c>
      <c r="AX28" s="86">
        <v>6.22</v>
      </c>
      <c r="AY28" s="79">
        <v>1.2336000000068452</v>
      </c>
      <c r="AZ28" s="80">
        <v>1.1159999999981665</v>
      </c>
      <c r="BA28" s="234">
        <v>138.03</v>
      </c>
      <c r="BB28" s="82">
        <v>6.23</v>
      </c>
      <c r="BC28" s="79">
        <v>1.1808000000091852</v>
      </c>
      <c r="BD28" s="80">
        <v>1.0584000000017113</v>
      </c>
      <c r="BE28" s="234">
        <v>158.43</v>
      </c>
      <c r="BF28" s="82">
        <v>6.22</v>
      </c>
      <c r="BG28" s="79">
        <v>1.065599999994447</v>
      </c>
      <c r="BH28" s="80">
        <v>1.0368000000016764</v>
      </c>
      <c r="BI28" s="234">
        <v>103.8</v>
      </c>
      <c r="BJ28" s="82">
        <v>6.28</v>
      </c>
      <c r="BK28" s="79">
        <v>0.84240000000136206</v>
      </c>
      <c r="BL28" s="80">
        <v>0.71519999999509309</v>
      </c>
      <c r="BM28" s="234">
        <v>96.25</v>
      </c>
      <c r="BN28" s="82">
        <v>6.29</v>
      </c>
      <c r="BO28" s="79">
        <v>0.7391999999890686</v>
      </c>
      <c r="BP28" s="80">
        <v>0.63119999999980791</v>
      </c>
      <c r="BQ28" s="234">
        <v>79.150000000000006</v>
      </c>
      <c r="BR28" s="82">
        <v>6.27</v>
      </c>
      <c r="BS28" s="79">
        <v>0.65520000001561129</v>
      </c>
      <c r="BT28" s="80">
        <v>0.55200000000331784</v>
      </c>
      <c r="BU28" s="234">
        <v>76.87</v>
      </c>
      <c r="BV28" s="82">
        <v>6.28</v>
      </c>
      <c r="BW28" s="79">
        <v>0.69359999998414423</v>
      </c>
      <c r="BX28" s="80">
        <v>0.60959999999977299</v>
      </c>
      <c r="BY28" s="234">
        <v>93.12</v>
      </c>
      <c r="BZ28" s="82">
        <v>6.29</v>
      </c>
      <c r="CA28" s="83">
        <v>0.76800000000366708</v>
      </c>
      <c r="CB28" s="84">
        <v>0.65279999999984284</v>
      </c>
      <c r="CC28" s="233">
        <v>93.71</v>
      </c>
      <c r="CD28" s="86">
        <v>6.29</v>
      </c>
      <c r="CE28" s="79">
        <v>0.79439999999158317</v>
      </c>
      <c r="CF28" s="80">
        <v>0.67439999999987776</v>
      </c>
      <c r="CG28" s="234">
        <v>92.75</v>
      </c>
      <c r="CH28" s="82">
        <v>6.29</v>
      </c>
      <c r="CI28" s="79">
        <v>0.71280000000115251</v>
      </c>
      <c r="CJ28" s="80">
        <v>0.63119999999980791</v>
      </c>
      <c r="CK28" s="234">
        <v>80.760000000000005</v>
      </c>
      <c r="CL28" s="82">
        <v>6.34</v>
      </c>
      <c r="CM28" s="79">
        <v>0.73920000001089647</v>
      </c>
      <c r="CN28" s="80">
        <v>0.63119999999980791</v>
      </c>
      <c r="CO28" s="234">
        <v>93.24</v>
      </c>
      <c r="CP28" s="82">
        <v>6.35</v>
      </c>
      <c r="CQ28" s="79">
        <v>0.69120000000111759</v>
      </c>
      <c r="CR28" s="80">
        <v>0.66000000000349246</v>
      </c>
      <c r="CS28" s="234">
        <v>81.540000000000006</v>
      </c>
      <c r="CT28" s="82">
        <v>6.35</v>
      </c>
      <c r="CU28" s="79">
        <v>0.64800000000104774</v>
      </c>
      <c r="CV28" s="80">
        <v>0.63599999999860302</v>
      </c>
      <c r="CW28" s="234">
        <v>81.17</v>
      </c>
      <c r="CX28" s="87">
        <v>6.36</v>
      </c>
      <c r="CY28" s="108">
        <v>7</v>
      </c>
      <c r="CZ28" s="73"/>
    </row>
    <row r="29" spans="1:104" ht="25.5">
      <c r="A29" s="74" t="s">
        <v>39</v>
      </c>
      <c r="B29" s="75" t="s">
        <v>40</v>
      </c>
      <c r="C29" s="122" t="s">
        <v>57</v>
      </c>
      <c r="D29" s="77" t="s">
        <v>58</v>
      </c>
      <c r="E29" s="143" t="s">
        <v>43</v>
      </c>
      <c r="F29" s="78" t="s">
        <v>53</v>
      </c>
      <c r="G29" s="195">
        <f>SUM(G27+G28)</f>
        <v>0.73680000000604196</v>
      </c>
      <c r="H29" s="191">
        <f>SUM(H27+H28)</f>
        <v>0.68159999999261345</v>
      </c>
      <c r="I29" s="199">
        <f>SUM(I27+I28)</f>
        <v>96.28</v>
      </c>
      <c r="J29" s="200"/>
      <c r="K29" s="190">
        <f>SUM(K27+K28)</f>
        <v>0.77519999999640277</v>
      </c>
      <c r="L29" s="191">
        <f>SUM(L27+L28)</f>
        <v>0.72240000000965665</v>
      </c>
      <c r="M29" s="191">
        <f>SUM(M27+M28)</f>
        <v>197.78</v>
      </c>
      <c r="N29" s="129"/>
      <c r="O29" s="192">
        <f>SUM(O27+O28)</f>
        <v>0.67200000000593718</v>
      </c>
      <c r="P29" s="193">
        <f>SUM(P27+P28)</f>
        <v>0.63599999999860302</v>
      </c>
      <c r="Q29" s="194">
        <f>SUM(Q27+Q28)</f>
        <v>74.03</v>
      </c>
      <c r="R29" s="133"/>
      <c r="S29" s="192">
        <f>SUM(S27+S28)</f>
        <v>0.65280000001075678</v>
      </c>
      <c r="T29" s="193">
        <f>SUM(T27+T28)</f>
        <v>0.58559999999488355</v>
      </c>
      <c r="U29" s="194">
        <f>SUM(U27+U28)</f>
        <v>84.84</v>
      </c>
      <c r="V29" s="133"/>
      <c r="W29" s="192">
        <f>SUM(W27+W28)</f>
        <v>0.78479999999399297</v>
      </c>
      <c r="X29" s="193">
        <f>SUM(X27+X28)</f>
        <v>0.58320000000094296</v>
      </c>
      <c r="Y29" s="194">
        <f>SUM(Y27+Y28)</f>
        <v>98.85</v>
      </c>
      <c r="Z29" s="133"/>
      <c r="AA29" s="192">
        <f>SUM(AA27+AA28)</f>
        <v>1.0823999999847729</v>
      </c>
      <c r="AB29" s="193">
        <f>SUM(AB27+AB28)</f>
        <v>1.017599999995582</v>
      </c>
      <c r="AC29" s="194">
        <f>SUM(AC27+AC28)</f>
        <v>143.05000000000001</v>
      </c>
      <c r="AD29" s="126"/>
      <c r="AE29" s="253">
        <f>SUM(AE27+AE28)</f>
        <v>1.2384000000165543</v>
      </c>
      <c r="AF29" s="196">
        <f>SUM(AF27+AF28)</f>
        <v>1.192800000000716</v>
      </c>
      <c r="AG29" s="197">
        <f>SUM(AG27+AG28)</f>
        <v>279.10000000000002</v>
      </c>
      <c r="AH29" s="129"/>
      <c r="AI29" s="195">
        <f>SUM(AI27+AI28)</f>
        <v>1.2143999999898369</v>
      </c>
      <c r="AJ29" s="196">
        <f>SUM(AJ27+AJ28)</f>
        <v>1.0992000000078406</v>
      </c>
      <c r="AK29" s="197">
        <f>SUM(AK27+AK28)</f>
        <v>164.33</v>
      </c>
      <c r="AL29" s="129"/>
      <c r="AM29" s="187">
        <f>SUM(AM27+AM28)</f>
        <v>1.2623999999996158</v>
      </c>
      <c r="AN29" s="188">
        <f>SUM(AN27+AN28)</f>
        <v>1.1064000000005763</v>
      </c>
      <c r="AO29" s="189">
        <f>SUM(AO27+AO28)</f>
        <v>132.86000000000001</v>
      </c>
      <c r="AP29" s="126"/>
      <c r="AQ29" s="187">
        <f>SUM(AQ27+AQ28)</f>
        <v>1.0800000000017462</v>
      </c>
      <c r="AR29" s="188">
        <f>SUM(AR27+AR28)</f>
        <v>0.8207999999904132</v>
      </c>
      <c r="AS29" s="189">
        <f>SUM(AS27+AS28)</f>
        <v>126.36</v>
      </c>
      <c r="AT29" s="126"/>
      <c r="AU29" s="195">
        <f>SUM(AU27+AU28)</f>
        <v>1.2071999999971013</v>
      </c>
      <c r="AV29" s="191">
        <f>SUM(AV27+AV28)</f>
        <v>1.0872000000053959</v>
      </c>
      <c r="AW29" s="199">
        <f>SUM(AW27+AW28)</f>
        <v>155.63</v>
      </c>
      <c r="AX29" s="200"/>
      <c r="AY29" s="187">
        <f>SUM(AY27+AY28)</f>
        <v>1.2336000000068452</v>
      </c>
      <c r="AZ29" s="188">
        <f>SUM(AZ27+AZ28)</f>
        <v>1.1159999999981665</v>
      </c>
      <c r="BA29" s="189">
        <f>SUM(BA27+BA28)</f>
        <v>138.03</v>
      </c>
      <c r="BB29" s="126"/>
      <c r="BC29" s="187">
        <f>SUM(BC27+BC28)</f>
        <v>1.1808000000091852</v>
      </c>
      <c r="BD29" s="188">
        <f>SUM(BD27+BD28)</f>
        <v>1.0584000000017113</v>
      </c>
      <c r="BE29" s="189">
        <f>SUM(BE27+BE28)</f>
        <v>158.43</v>
      </c>
      <c r="BF29" s="126"/>
      <c r="BG29" s="187">
        <f>SUM(BG27+BG28)</f>
        <v>1.065599999994447</v>
      </c>
      <c r="BH29" s="188">
        <f>SUM(BH27+BH28)</f>
        <v>1.0368000000016764</v>
      </c>
      <c r="BI29" s="189">
        <f>SUM(BI27+BI28)</f>
        <v>103.8</v>
      </c>
      <c r="BJ29" s="126"/>
      <c r="BK29" s="187">
        <f>SUM(BK27+BK28)</f>
        <v>0.84240000000136206</v>
      </c>
      <c r="BL29" s="188">
        <f>SUM(BL27+BL28)</f>
        <v>0.71519999999509309</v>
      </c>
      <c r="BM29" s="189">
        <f>SUM(BM27+BM28)</f>
        <v>96.25</v>
      </c>
      <c r="BN29" s="126"/>
      <c r="BO29" s="187">
        <f>SUM(BO27+BO28)</f>
        <v>0.7391999999890686</v>
      </c>
      <c r="BP29" s="188">
        <f>SUM(BP27+BP28)</f>
        <v>0.63119999999980791</v>
      </c>
      <c r="BQ29" s="189">
        <f>SUM(BQ27+BQ28)</f>
        <v>191.15</v>
      </c>
      <c r="BR29" s="126"/>
      <c r="BS29" s="187">
        <f>SUM(BS27+BS28)</f>
        <v>0.65520000001561129</v>
      </c>
      <c r="BT29" s="188">
        <f>SUM(BT27+BT28)</f>
        <v>0.55200000000331784</v>
      </c>
      <c r="BU29" s="189">
        <f>SUM(BU27+BU28)</f>
        <v>76.87</v>
      </c>
      <c r="BV29" s="126"/>
      <c r="BW29" s="187">
        <f>SUM(BW27+BW28)</f>
        <v>0.69359999998414423</v>
      </c>
      <c r="BX29" s="188">
        <f>SUM(BX27+BX28)</f>
        <v>0.60959999999977299</v>
      </c>
      <c r="BY29" s="189">
        <f>SUM(BY27+BY28)</f>
        <v>93.12</v>
      </c>
      <c r="BZ29" s="126"/>
      <c r="CA29" s="195">
        <f>SUM(CA27+CA28)</f>
        <v>0.76800000000366708</v>
      </c>
      <c r="CB29" s="191">
        <f>SUM(CB27+CB28)</f>
        <v>0.65279999999984284</v>
      </c>
      <c r="CC29" s="199">
        <f>SUM(CC27+CC28)</f>
        <v>203.70999999999998</v>
      </c>
      <c r="CD29" s="200"/>
      <c r="CE29" s="187">
        <f>SUM(CE27+CE28)</f>
        <v>0.79439999999158317</v>
      </c>
      <c r="CF29" s="188">
        <f>SUM(CF27+CF28)</f>
        <v>0.67439999999987776</v>
      </c>
      <c r="CG29" s="189">
        <f>SUM(CG27+CG28)</f>
        <v>92.75</v>
      </c>
      <c r="CH29" s="126"/>
      <c r="CI29" s="187">
        <f>SUM(CI27+CI28)</f>
        <v>0.71280000000115251</v>
      </c>
      <c r="CJ29" s="188">
        <f>SUM(CJ27+CJ28)</f>
        <v>0.63119999999980791</v>
      </c>
      <c r="CK29" s="189">
        <f>SUM(CK27+CK28)</f>
        <v>80.760000000000005</v>
      </c>
      <c r="CL29" s="126"/>
      <c r="CM29" s="187">
        <f>SUM(CM27+CM28)</f>
        <v>0.73920000001089647</v>
      </c>
      <c r="CN29" s="188">
        <f>SUM(CN27+CN28)</f>
        <v>0.63119999999980791</v>
      </c>
      <c r="CO29" s="189">
        <f>SUM(CO27+CO28)</f>
        <v>93.24</v>
      </c>
      <c r="CP29" s="126"/>
      <c r="CQ29" s="187">
        <f>SUM(CQ27+CQ28)</f>
        <v>0.69120000000111759</v>
      </c>
      <c r="CR29" s="188">
        <f>SUM(CR27+CR28)</f>
        <v>0.66000000000349246</v>
      </c>
      <c r="CS29" s="189">
        <f>SUM(CS27+CS28)</f>
        <v>81.540000000000006</v>
      </c>
      <c r="CT29" s="126"/>
      <c r="CU29" s="177">
        <f>SUM(CU27+CU28)</f>
        <v>0.64800000000104774</v>
      </c>
      <c r="CV29" s="175">
        <f>SUM(CV27+CV28)</f>
        <v>0.63599999999860302</v>
      </c>
      <c r="CW29" s="176">
        <f>SUM(CW27+CW28)</f>
        <v>81.17</v>
      </c>
      <c r="CX29" s="153"/>
      <c r="CY29" s="108"/>
      <c r="CZ29" s="73"/>
    </row>
    <row r="30" spans="1:104" ht="25.5">
      <c r="A30" s="74" t="s">
        <v>39</v>
      </c>
      <c r="B30" s="75" t="s">
        <v>40</v>
      </c>
      <c r="C30" s="122" t="s">
        <v>57</v>
      </c>
      <c r="D30" s="77" t="s">
        <v>58</v>
      </c>
      <c r="E30" s="76" t="s">
        <v>45</v>
      </c>
      <c r="F30" s="78" t="s">
        <v>60</v>
      </c>
      <c r="G30" s="203"/>
      <c r="H30" s="191"/>
      <c r="I30" s="199"/>
      <c r="J30" s="200"/>
      <c r="K30" s="202"/>
      <c r="L30" s="191"/>
      <c r="M30" s="191">
        <v>1</v>
      </c>
      <c r="N30" s="200"/>
      <c r="O30" s="187"/>
      <c r="P30" s="188"/>
      <c r="Q30" s="189"/>
      <c r="R30" s="126"/>
      <c r="S30" s="187"/>
      <c r="T30" s="188"/>
      <c r="U30" s="189"/>
      <c r="V30" s="126"/>
      <c r="W30" s="187"/>
      <c r="X30" s="188"/>
      <c r="Y30" s="189"/>
      <c r="Z30" s="126"/>
      <c r="AA30" s="187"/>
      <c r="AB30" s="188"/>
      <c r="AC30" s="189"/>
      <c r="AD30" s="126"/>
      <c r="AE30" s="195"/>
      <c r="AF30" s="191"/>
      <c r="AG30" s="199">
        <v>1</v>
      </c>
      <c r="AH30" s="200"/>
      <c r="AI30" s="203"/>
      <c r="AJ30" s="191"/>
      <c r="AK30" s="199"/>
      <c r="AL30" s="200"/>
      <c r="AM30" s="177"/>
      <c r="AN30" s="175"/>
      <c r="AO30" s="176"/>
      <c r="AP30" s="148"/>
      <c r="AQ30" s="177"/>
      <c r="AR30" s="175"/>
      <c r="AS30" s="176"/>
      <c r="AT30" s="148"/>
      <c r="AU30" s="204"/>
      <c r="AV30" s="205"/>
      <c r="AW30" s="206"/>
      <c r="AX30" s="152"/>
      <c r="AY30" s="177"/>
      <c r="AZ30" s="175"/>
      <c r="BA30" s="176"/>
      <c r="BB30" s="148"/>
      <c r="BC30" s="177"/>
      <c r="BD30" s="175"/>
      <c r="BE30" s="176"/>
      <c r="BF30" s="148"/>
      <c r="BG30" s="177"/>
      <c r="BH30" s="175"/>
      <c r="BI30" s="176"/>
      <c r="BJ30" s="148"/>
      <c r="BK30" s="177"/>
      <c r="BL30" s="175"/>
      <c r="BM30" s="176"/>
      <c r="BN30" s="148"/>
      <c r="BO30" s="177"/>
      <c r="BP30" s="175"/>
      <c r="BQ30" s="176">
        <v>0</v>
      </c>
      <c r="BR30" s="148"/>
      <c r="BS30" s="177"/>
      <c r="BT30" s="175"/>
      <c r="BU30" s="176"/>
      <c r="BV30" s="148"/>
      <c r="BW30" s="177"/>
      <c r="BX30" s="175"/>
      <c r="BY30" s="176"/>
      <c r="BZ30" s="148"/>
      <c r="CA30" s="204">
        <v>0</v>
      </c>
      <c r="CB30" s="205"/>
      <c r="CC30" s="206">
        <v>1</v>
      </c>
      <c r="CD30" s="152">
        <v>0</v>
      </c>
      <c r="CE30" s="177"/>
      <c r="CF30" s="175"/>
      <c r="CG30" s="176"/>
      <c r="CH30" s="148"/>
      <c r="CI30" s="177"/>
      <c r="CJ30" s="175"/>
      <c r="CK30" s="176"/>
      <c r="CL30" s="148"/>
      <c r="CM30" s="177"/>
      <c r="CN30" s="175"/>
      <c r="CO30" s="176"/>
      <c r="CP30" s="148"/>
      <c r="CQ30" s="177"/>
      <c r="CR30" s="175"/>
      <c r="CS30" s="176"/>
      <c r="CT30" s="148"/>
      <c r="CU30" s="187"/>
      <c r="CV30" s="188"/>
      <c r="CW30" s="189"/>
      <c r="CX30" s="207"/>
      <c r="CY30" s="108"/>
      <c r="CZ30" s="73"/>
    </row>
    <row r="31" spans="1:104" ht="25.5">
      <c r="A31" s="74" t="s">
        <v>39</v>
      </c>
      <c r="B31" s="75" t="s">
        <v>40</v>
      </c>
      <c r="C31" s="122" t="s">
        <v>57</v>
      </c>
      <c r="D31" s="77" t="s">
        <v>58</v>
      </c>
      <c r="E31" s="76" t="s">
        <v>45</v>
      </c>
      <c r="F31" s="78" t="s">
        <v>46</v>
      </c>
      <c r="G31" s="239">
        <v>0.41279999999460415</v>
      </c>
      <c r="H31" s="240">
        <v>0.31679999999687425</v>
      </c>
      <c r="I31" s="254">
        <v>65.599999999999994</v>
      </c>
      <c r="J31" s="242">
        <v>6.24</v>
      </c>
      <c r="K31" s="83">
        <v>0.56639999999970314</v>
      </c>
      <c r="L31" s="84">
        <v>0.3047999999998865</v>
      </c>
      <c r="M31" s="233">
        <v>62.1</v>
      </c>
      <c r="N31" s="86">
        <v>6.26</v>
      </c>
      <c r="O31" s="79">
        <v>0.63360000000466243</v>
      </c>
      <c r="P31" s="80">
        <v>0.41759999999885622</v>
      </c>
      <c r="Q31" s="234">
        <v>76.209999999999994</v>
      </c>
      <c r="R31" s="82">
        <v>6.27</v>
      </c>
      <c r="S31" s="79">
        <v>0.68159999999261345</v>
      </c>
      <c r="T31" s="80">
        <v>0.43200000000069849</v>
      </c>
      <c r="U31" s="234">
        <v>77.94</v>
      </c>
      <c r="V31" s="82">
        <v>6.25</v>
      </c>
      <c r="W31" s="79">
        <v>0.71759999999994761</v>
      </c>
      <c r="X31" s="80">
        <v>0.42960000000130094</v>
      </c>
      <c r="Y31" s="234">
        <v>85.24</v>
      </c>
      <c r="Z31" s="82">
        <v>6.17</v>
      </c>
      <c r="AA31" s="79">
        <v>0.92400000000270666</v>
      </c>
      <c r="AB31" s="80">
        <v>0.55920000000151049</v>
      </c>
      <c r="AC31" s="234">
        <v>107.87</v>
      </c>
      <c r="AD31" s="82">
        <v>6.05</v>
      </c>
      <c r="AE31" s="83">
        <v>1.017599999995582</v>
      </c>
      <c r="AF31" s="84">
        <v>0.58320000000094296</v>
      </c>
      <c r="AG31" s="233">
        <v>96.09</v>
      </c>
      <c r="AH31" s="86">
        <v>6.04</v>
      </c>
      <c r="AI31" s="83">
        <v>0.8568000000086613</v>
      </c>
      <c r="AJ31" s="84">
        <v>0.51359999999658612</v>
      </c>
      <c r="AK31" s="233">
        <v>109.93</v>
      </c>
      <c r="AL31" s="86">
        <v>6.02</v>
      </c>
      <c r="AM31" s="79">
        <v>1.1231999999909021</v>
      </c>
      <c r="AN31" s="80">
        <v>0.61920000000282016</v>
      </c>
      <c r="AO31" s="234">
        <v>116.17</v>
      </c>
      <c r="AP31" s="82">
        <v>6.07</v>
      </c>
      <c r="AQ31" s="79">
        <v>1.0200000000004366</v>
      </c>
      <c r="AR31" s="80">
        <v>0.50159999999959837</v>
      </c>
      <c r="AS31" s="234">
        <v>115.51</v>
      </c>
      <c r="AT31" s="82">
        <v>6.03</v>
      </c>
      <c r="AU31" s="83">
        <v>1.1016000000017812</v>
      </c>
      <c r="AV31" s="84">
        <v>0.60239999999612337</v>
      </c>
      <c r="AW31" s="233">
        <v>115</v>
      </c>
      <c r="AX31" s="86">
        <v>5.98</v>
      </c>
      <c r="AY31" s="79">
        <v>1.0656000000053609</v>
      </c>
      <c r="AZ31" s="80">
        <v>0.58800000000519503</v>
      </c>
      <c r="BA31" s="234">
        <v>101.02</v>
      </c>
      <c r="BB31" s="82">
        <v>6</v>
      </c>
      <c r="BC31" s="79">
        <v>0.98880000000281143</v>
      </c>
      <c r="BD31" s="80">
        <v>0.50159999999959837</v>
      </c>
      <c r="BE31" s="234">
        <v>103.54</v>
      </c>
      <c r="BF31" s="82">
        <v>6.02</v>
      </c>
      <c r="BG31" s="79">
        <v>0.96959999999671709</v>
      </c>
      <c r="BH31" s="80">
        <v>0.47999999999956344</v>
      </c>
      <c r="BI31" s="234">
        <v>110.28</v>
      </c>
      <c r="BJ31" s="82">
        <v>6.05</v>
      </c>
      <c r="BK31" s="79">
        <v>0.97919999999430729</v>
      </c>
      <c r="BL31" s="80">
        <v>0.55679999999665597</v>
      </c>
      <c r="BM31" s="234">
        <v>89.32</v>
      </c>
      <c r="BN31" s="82">
        <v>6.07</v>
      </c>
      <c r="BO31" s="79">
        <v>0.70320000000356231</v>
      </c>
      <c r="BP31" s="80">
        <v>0.50399999999899592</v>
      </c>
      <c r="BQ31" s="234">
        <v>75.239999999999995</v>
      </c>
      <c r="BR31" s="82">
        <v>6.07</v>
      </c>
      <c r="BS31" s="79">
        <v>0.74879999999757274</v>
      </c>
      <c r="BT31" s="80">
        <v>0.45600000000013097</v>
      </c>
      <c r="BU31" s="234">
        <v>80.77</v>
      </c>
      <c r="BV31" s="82">
        <v>6.11</v>
      </c>
      <c r="BW31" s="79">
        <v>0.75360000000728178</v>
      </c>
      <c r="BX31" s="80">
        <v>0.39840000000367581</v>
      </c>
      <c r="BY31" s="234">
        <v>81.22</v>
      </c>
      <c r="BZ31" s="82">
        <v>6.09</v>
      </c>
      <c r="CA31" s="83">
        <v>0.80400000000008731</v>
      </c>
      <c r="CB31" s="84">
        <v>0.4055999999964115</v>
      </c>
      <c r="CC31" s="233">
        <v>89.48</v>
      </c>
      <c r="CD31" s="86">
        <v>6.11</v>
      </c>
      <c r="CE31" s="79">
        <v>0.86880000000019209</v>
      </c>
      <c r="CF31" s="80">
        <v>0.43920000000434811</v>
      </c>
      <c r="CG31" s="234">
        <v>94.22</v>
      </c>
      <c r="CH31" s="82">
        <v>6.12</v>
      </c>
      <c r="CI31" s="79">
        <v>0.71519999999509309</v>
      </c>
      <c r="CJ31" s="80">
        <v>0.41759999999885622</v>
      </c>
      <c r="CK31" s="234">
        <v>64.459999999999994</v>
      </c>
      <c r="CL31" s="82">
        <v>6.16</v>
      </c>
      <c r="CM31" s="79">
        <v>0.51119999999718857</v>
      </c>
      <c r="CN31" s="80">
        <v>0.3599999999969441</v>
      </c>
      <c r="CO31" s="234">
        <v>51.18</v>
      </c>
      <c r="CP31" s="82">
        <v>6.18</v>
      </c>
      <c r="CQ31" s="79">
        <v>0.41519999999945867</v>
      </c>
      <c r="CR31" s="80">
        <v>0.31920000000172877</v>
      </c>
      <c r="CS31" s="234">
        <v>46.02</v>
      </c>
      <c r="CT31" s="82">
        <v>6.19</v>
      </c>
      <c r="CU31" s="79">
        <v>0.39839999999821885</v>
      </c>
      <c r="CV31" s="80">
        <v>0.31199999999807915</v>
      </c>
      <c r="CW31" s="234">
        <v>46.04</v>
      </c>
      <c r="CX31" s="87">
        <v>6.21</v>
      </c>
      <c r="CY31" s="108">
        <v>2</v>
      </c>
      <c r="CZ31" s="73"/>
    </row>
    <row r="32" spans="1:104" ht="25.5">
      <c r="A32" s="74" t="s">
        <v>39</v>
      </c>
      <c r="B32" s="75" t="s">
        <v>40</v>
      </c>
      <c r="C32" s="122" t="s">
        <v>57</v>
      </c>
      <c r="D32" s="77" t="s">
        <v>58</v>
      </c>
      <c r="E32" s="76" t="s">
        <v>45</v>
      </c>
      <c r="F32" s="78" t="s">
        <v>56</v>
      </c>
      <c r="G32" s="195">
        <f>SUM(G30+G31)</f>
        <v>0.41279999999460415</v>
      </c>
      <c r="H32" s="191">
        <f>SUM(H30+H31)</f>
        <v>0.31679999999687425</v>
      </c>
      <c r="I32" s="199">
        <f>SUM(I30+I31)</f>
        <v>65.599999999999994</v>
      </c>
      <c r="J32" s="200"/>
      <c r="K32" s="190">
        <f>SUM(K30+K31)</f>
        <v>0.56639999999970314</v>
      </c>
      <c r="L32" s="191">
        <f>SUM(L30+L31)</f>
        <v>0.3047999999998865</v>
      </c>
      <c r="M32" s="191">
        <f>SUM(M30+M31)</f>
        <v>63.1</v>
      </c>
      <c r="N32" s="200"/>
      <c r="O32" s="187">
        <f>SUM(O30+O31)</f>
        <v>0.63360000000466243</v>
      </c>
      <c r="P32" s="188">
        <f>SUM(P30+P31)</f>
        <v>0.41759999999885622</v>
      </c>
      <c r="Q32" s="189">
        <f>SUM(Q30+Q31)</f>
        <v>76.209999999999994</v>
      </c>
      <c r="R32" s="126"/>
      <c r="S32" s="187">
        <f>SUM(S30+S31)</f>
        <v>0.68159999999261345</v>
      </c>
      <c r="T32" s="188">
        <f>SUM(T30+T31)</f>
        <v>0.43200000000069849</v>
      </c>
      <c r="U32" s="189">
        <f>SUM(U30+U31)</f>
        <v>77.94</v>
      </c>
      <c r="V32" s="126"/>
      <c r="W32" s="187">
        <f>SUM(W30+W31)</f>
        <v>0.71759999999994761</v>
      </c>
      <c r="X32" s="188">
        <f>SUM(X30+X31)</f>
        <v>0.42960000000130094</v>
      </c>
      <c r="Y32" s="189">
        <f>SUM(Y30+Y31)</f>
        <v>85.24</v>
      </c>
      <c r="Z32" s="126"/>
      <c r="AA32" s="187">
        <f>SUM(AA30+AA31)</f>
        <v>0.92400000000270666</v>
      </c>
      <c r="AB32" s="188">
        <f>SUM(AB30+AB31)</f>
        <v>0.55920000000151049</v>
      </c>
      <c r="AC32" s="189">
        <f>SUM(AC30+AC31)</f>
        <v>107.87</v>
      </c>
      <c r="AD32" s="126"/>
      <c r="AE32" s="195">
        <f>SUM(AE30+AE31)</f>
        <v>1.017599999995582</v>
      </c>
      <c r="AF32" s="191">
        <f>SUM(AF30+AF31)</f>
        <v>0.58320000000094296</v>
      </c>
      <c r="AG32" s="199">
        <f>SUM(AG30+AG31)</f>
        <v>97.09</v>
      </c>
      <c r="AH32" s="200"/>
      <c r="AI32" s="195">
        <f>SUM(AI30+AI31)</f>
        <v>0.8568000000086613</v>
      </c>
      <c r="AJ32" s="191">
        <f>SUM(AJ30+AJ31)</f>
        <v>0.51359999999658612</v>
      </c>
      <c r="AK32" s="199">
        <f>SUM(AK30+AK31)</f>
        <v>109.93</v>
      </c>
      <c r="AL32" s="200"/>
      <c r="AM32" s="187">
        <f>SUM(AM30+AM31)</f>
        <v>1.1231999999909021</v>
      </c>
      <c r="AN32" s="188">
        <f>SUM(AN30+AN31)</f>
        <v>0.61920000000282016</v>
      </c>
      <c r="AO32" s="189">
        <f>SUM(AO30+AO31)</f>
        <v>116.17</v>
      </c>
      <c r="AP32" s="126"/>
      <c r="AQ32" s="187">
        <f>SUM(AQ30+AQ31)</f>
        <v>1.0200000000004366</v>
      </c>
      <c r="AR32" s="188">
        <f>SUM(AR30+AR31)</f>
        <v>0.50159999999959837</v>
      </c>
      <c r="AS32" s="189">
        <f>SUM(AS30+AS31)</f>
        <v>115.51</v>
      </c>
      <c r="AT32" s="126"/>
      <c r="AU32" s="195">
        <f>SUM(AU30+AU31)</f>
        <v>1.1016000000017812</v>
      </c>
      <c r="AV32" s="191">
        <f>SUM(AV30+AV31)</f>
        <v>0.60239999999612337</v>
      </c>
      <c r="AW32" s="199">
        <f>SUM(AW30+AW31)</f>
        <v>115</v>
      </c>
      <c r="AX32" s="200"/>
      <c r="AY32" s="187">
        <f>SUM(AY30+AY31)</f>
        <v>1.0656000000053609</v>
      </c>
      <c r="AZ32" s="188">
        <f>SUM(AZ30+AZ31)</f>
        <v>0.58800000000519503</v>
      </c>
      <c r="BA32" s="189">
        <f>SUM(BA30+BA31)</f>
        <v>101.02</v>
      </c>
      <c r="BB32" s="126"/>
      <c r="BC32" s="187">
        <f>SUM(BC30+BC31)</f>
        <v>0.98880000000281143</v>
      </c>
      <c r="BD32" s="188">
        <f>SUM(BD30+BD31)</f>
        <v>0.50159999999959837</v>
      </c>
      <c r="BE32" s="189">
        <f>SUM(BE30+BE31)</f>
        <v>103.54</v>
      </c>
      <c r="BF32" s="126"/>
      <c r="BG32" s="187">
        <f>SUM(BG30+BG31)</f>
        <v>0.96959999999671709</v>
      </c>
      <c r="BH32" s="188">
        <f>SUM(BH30+BH31)</f>
        <v>0.47999999999956344</v>
      </c>
      <c r="BI32" s="189">
        <f>SUM(BI30+BI31)</f>
        <v>110.28</v>
      </c>
      <c r="BJ32" s="126"/>
      <c r="BK32" s="187">
        <f>SUM(BK30+BK31)</f>
        <v>0.97919999999430729</v>
      </c>
      <c r="BL32" s="188">
        <f>SUM(BL30+BL31)</f>
        <v>0.55679999999665597</v>
      </c>
      <c r="BM32" s="189">
        <f>SUM(BM30+BM31)</f>
        <v>89.32</v>
      </c>
      <c r="BN32" s="126"/>
      <c r="BO32" s="187">
        <f>SUM(BO30+BO31)</f>
        <v>0.70320000000356231</v>
      </c>
      <c r="BP32" s="188">
        <f>SUM(BP30+BP31)</f>
        <v>0.50399999999899592</v>
      </c>
      <c r="BQ32" s="189">
        <f>SUM(BQ30+BQ31)</f>
        <v>75.239999999999995</v>
      </c>
      <c r="BR32" s="126"/>
      <c r="BS32" s="187">
        <f>SUM(BS30+BS31)</f>
        <v>0.74879999999757274</v>
      </c>
      <c r="BT32" s="188">
        <f>SUM(BT30+BT31)</f>
        <v>0.45600000000013097</v>
      </c>
      <c r="BU32" s="189">
        <f>SUM(BU30+BU31)</f>
        <v>80.77</v>
      </c>
      <c r="BV32" s="126"/>
      <c r="BW32" s="187">
        <f>SUM(BW30+BW31)</f>
        <v>0.75360000000728178</v>
      </c>
      <c r="BX32" s="188">
        <f>SUM(BX30+BX31)</f>
        <v>0.39840000000367581</v>
      </c>
      <c r="BY32" s="189">
        <f>SUM(BY30+BY31)</f>
        <v>81.22</v>
      </c>
      <c r="BZ32" s="126"/>
      <c r="CA32" s="195">
        <f>SUM(CA30+CA31)</f>
        <v>0.80400000000008731</v>
      </c>
      <c r="CB32" s="191">
        <f>SUM(CB30+CB31)</f>
        <v>0.4055999999964115</v>
      </c>
      <c r="CC32" s="199">
        <f>SUM(CC30+CC31)</f>
        <v>90.48</v>
      </c>
      <c r="CD32" s="200"/>
      <c r="CE32" s="187">
        <f>SUM(CE30+CE31)</f>
        <v>0.86880000000019209</v>
      </c>
      <c r="CF32" s="188">
        <f>SUM(CF30+CF31)</f>
        <v>0.43920000000434811</v>
      </c>
      <c r="CG32" s="189">
        <f>SUM(CG30+CG31)</f>
        <v>94.22</v>
      </c>
      <c r="CH32" s="126"/>
      <c r="CI32" s="187">
        <f t="shared" ref="CI32:CK33" si="0">SUM(CI28+CI31)</f>
        <v>1.4279999999962456</v>
      </c>
      <c r="CJ32" s="188">
        <f t="shared" si="0"/>
        <v>1.0487999999986641</v>
      </c>
      <c r="CK32" s="189">
        <f t="shared" si="0"/>
        <v>145.22</v>
      </c>
      <c r="CL32" s="126"/>
      <c r="CM32" s="187">
        <f t="shared" ref="CM32:CO33" si="1">SUM(CM28+CM31)</f>
        <v>1.250400000008085</v>
      </c>
      <c r="CN32" s="188">
        <f t="shared" si="1"/>
        <v>0.99119999999675201</v>
      </c>
      <c r="CO32" s="189">
        <f t="shared" si="1"/>
        <v>144.41999999999999</v>
      </c>
      <c r="CP32" s="126"/>
      <c r="CQ32" s="187">
        <f t="shared" ref="CQ32:CS33" si="2">SUM(CQ28+CQ31)</f>
        <v>1.1064000000005763</v>
      </c>
      <c r="CR32" s="188">
        <f t="shared" si="2"/>
        <v>0.97920000000522123</v>
      </c>
      <c r="CS32" s="189">
        <f t="shared" si="2"/>
        <v>127.56</v>
      </c>
      <c r="CT32" s="126"/>
      <c r="CU32" s="177">
        <f>SUM(CU30+CU31)</f>
        <v>0.39839999999821885</v>
      </c>
      <c r="CV32" s="175">
        <f>SUM(CV30+CV31)</f>
        <v>0.31199999999807915</v>
      </c>
      <c r="CW32" s="176">
        <f>SUM(CW30+CW31)</f>
        <v>46.04</v>
      </c>
      <c r="CX32" s="153"/>
      <c r="CY32" s="121"/>
      <c r="CZ32" s="73"/>
    </row>
    <row r="33" spans="1:104" ht="26.25" thickBot="1">
      <c r="A33" s="89" t="s">
        <v>39</v>
      </c>
      <c r="B33" s="90" t="s">
        <v>40</v>
      </c>
      <c r="C33" s="91" t="s">
        <v>57</v>
      </c>
      <c r="D33" s="92" t="s">
        <v>58</v>
      </c>
      <c r="E33" s="91" t="s">
        <v>47</v>
      </c>
      <c r="F33" s="93" t="s">
        <v>47</v>
      </c>
      <c r="G33" s="255">
        <f>SUM(G29+G32)</f>
        <v>1.1496000000006461</v>
      </c>
      <c r="H33" s="158">
        <f>SUM(H29+H32)</f>
        <v>0.9983999999894877</v>
      </c>
      <c r="I33" s="159">
        <f>SUM(I29+I32)</f>
        <v>161.88</v>
      </c>
      <c r="J33" s="160"/>
      <c r="K33" s="211">
        <f>SUM(K29+K32)</f>
        <v>1.3415999999961059</v>
      </c>
      <c r="L33" s="158">
        <f>SUM(L29+L32)</f>
        <v>1.0272000000095431</v>
      </c>
      <c r="M33" s="158">
        <f>SUM(M29+M32)</f>
        <v>260.88</v>
      </c>
      <c r="N33" s="160"/>
      <c r="O33" s="157">
        <f>SUM(O29+O32)</f>
        <v>1.3056000000105996</v>
      </c>
      <c r="P33" s="158">
        <f>SUM(P29+P32)</f>
        <v>1.0535999999974592</v>
      </c>
      <c r="Q33" s="159">
        <f>SUM(Q29+Q32)</f>
        <v>150.24</v>
      </c>
      <c r="R33" s="160"/>
      <c r="S33" s="157">
        <f>SUM(S29+S32)</f>
        <v>1.3344000000033702</v>
      </c>
      <c r="T33" s="158">
        <f>SUM(T29+T32)</f>
        <v>1.017599999995582</v>
      </c>
      <c r="U33" s="159">
        <f>SUM(U29+U32)</f>
        <v>162.78</v>
      </c>
      <c r="V33" s="160"/>
      <c r="W33" s="157">
        <f>SUM(W29+W32)</f>
        <v>1.5023999999939406</v>
      </c>
      <c r="X33" s="158">
        <f>SUM(X29+X32)</f>
        <v>1.0128000000022439</v>
      </c>
      <c r="Y33" s="159">
        <f>SUM(Y29+Y32)</f>
        <v>184.08999999999997</v>
      </c>
      <c r="Z33" s="160"/>
      <c r="AA33" s="157">
        <f>SUM(AA29+AA32)</f>
        <v>2.0063999999874795</v>
      </c>
      <c r="AB33" s="158">
        <f>SUM(AB29+AB32)</f>
        <v>1.5767999999970925</v>
      </c>
      <c r="AC33" s="159">
        <f>SUM(AC29+AC32)</f>
        <v>250.92000000000002</v>
      </c>
      <c r="AD33" s="160"/>
      <c r="AE33" s="157">
        <f>SUM(AE29+AE32)</f>
        <v>2.2560000000121363</v>
      </c>
      <c r="AF33" s="158">
        <f>SUM(AF29+AF32)</f>
        <v>1.7760000000016589</v>
      </c>
      <c r="AG33" s="159">
        <f>SUM(AG29+AG32)</f>
        <v>376.19000000000005</v>
      </c>
      <c r="AH33" s="160"/>
      <c r="AI33" s="157">
        <f>SUM(AI29+AI32)</f>
        <v>2.0711999999984982</v>
      </c>
      <c r="AJ33" s="158">
        <f>SUM(AJ29+AJ32)</f>
        <v>1.6128000000044267</v>
      </c>
      <c r="AK33" s="159">
        <f>SUM(AK29+AK32)</f>
        <v>274.26</v>
      </c>
      <c r="AL33" s="160"/>
      <c r="AM33" s="157">
        <f>SUM(AM29+AM32)</f>
        <v>2.385599999990518</v>
      </c>
      <c r="AN33" s="158">
        <f>SUM(AN29+AN32)</f>
        <v>1.7256000000033964</v>
      </c>
      <c r="AO33" s="159">
        <f>SUM(AO29+AO32)</f>
        <v>249.03000000000003</v>
      </c>
      <c r="AP33" s="160"/>
      <c r="AQ33" s="157">
        <f>SUM(AQ29+AQ32)</f>
        <v>2.1000000000021828</v>
      </c>
      <c r="AR33" s="158">
        <f>SUM(AR29+AR32)</f>
        <v>1.3223999999900116</v>
      </c>
      <c r="AS33" s="159">
        <f>SUM(AS29+AS32)</f>
        <v>241.87</v>
      </c>
      <c r="AT33" s="160"/>
      <c r="AU33" s="157">
        <f>SUM(AU29+AU32)</f>
        <v>2.3087999999988824</v>
      </c>
      <c r="AV33" s="158">
        <f>SUM(AV29+AV32)</f>
        <v>1.6896000000015192</v>
      </c>
      <c r="AW33" s="159">
        <f>SUM(AW29+AW32)</f>
        <v>270.63</v>
      </c>
      <c r="AX33" s="160"/>
      <c r="AY33" s="157">
        <f>SUM(AY29+AY32)</f>
        <v>2.2992000000122061</v>
      </c>
      <c r="AZ33" s="158">
        <f>SUM(AZ29+AZ32)</f>
        <v>1.7040000000033615</v>
      </c>
      <c r="BA33" s="159">
        <f>SUM(BA29+BA32)</f>
        <v>239.05</v>
      </c>
      <c r="BB33" s="160"/>
      <c r="BC33" s="157">
        <f>SUM(BC29+BC32)</f>
        <v>2.1696000000119966</v>
      </c>
      <c r="BD33" s="158">
        <f>SUM(BD29+BD32)</f>
        <v>1.5600000000013097</v>
      </c>
      <c r="BE33" s="159">
        <f>SUM(BE29+BE32)</f>
        <v>261.97000000000003</v>
      </c>
      <c r="BF33" s="160"/>
      <c r="BG33" s="161">
        <f>SUM(BG29+BG32)</f>
        <v>2.0351999999911641</v>
      </c>
      <c r="BH33" s="162">
        <f>SUM(BH29+BH32)</f>
        <v>1.5168000000012398</v>
      </c>
      <c r="BI33" s="163">
        <f>SUM(BI29+BI32)</f>
        <v>214.07999999999998</v>
      </c>
      <c r="BJ33" s="164"/>
      <c r="BK33" s="157">
        <f>SUM(BK29+BK32)</f>
        <v>1.8215999999956694</v>
      </c>
      <c r="BL33" s="158">
        <f>SUM(BL29+BL32)</f>
        <v>1.2719999999917491</v>
      </c>
      <c r="BM33" s="159">
        <f>SUM(BM29+BM32)</f>
        <v>185.57</v>
      </c>
      <c r="BN33" s="160"/>
      <c r="BO33" s="157">
        <f>SUM(BO29+BO32)</f>
        <v>1.4423999999926309</v>
      </c>
      <c r="BP33" s="158">
        <f>SUM(BP29+BP32)</f>
        <v>1.1351999999988038</v>
      </c>
      <c r="BQ33" s="159">
        <f>SUM(BQ29+BQ32)</f>
        <v>266.39</v>
      </c>
      <c r="BR33" s="160"/>
      <c r="BS33" s="157">
        <f>SUM(BS29+BS32)</f>
        <v>1.404000000013184</v>
      </c>
      <c r="BT33" s="158">
        <f>SUM(BT29+BT32)</f>
        <v>1.0080000000034488</v>
      </c>
      <c r="BU33" s="159">
        <f>SUM(BU29+BU32)</f>
        <v>157.63999999999999</v>
      </c>
      <c r="BV33" s="160"/>
      <c r="BW33" s="157">
        <f>SUM(BW29+BW32)</f>
        <v>1.447199999991426</v>
      </c>
      <c r="BX33" s="158">
        <f>SUM(BX29+BX32)</f>
        <v>1.0080000000034488</v>
      </c>
      <c r="BY33" s="159">
        <f>SUM(BY29+BY32)</f>
        <v>174.34</v>
      </c>
      <c r="BZ33" s="160"/>
      <c r="CA33" s="157">
        <f>SUM(CA29+CA32)</f>
        <v>1.5720000000037544</v>
      </c>
      <c r="CB33" s="158">
        <f>SUM(CB29+CB32)</f>
        <v>1.0583999999962543</v>
      </c>
      <c r="CC33" s="159">
        <f>SUM(CC29+CC32)</f>
        <v>294.19</v>
      </c>
      <c r="CD33" s="160"/>
      <c r="CE33" s="157">
        <f>SUM(CE29+CE32)</f>
        <v>1.6631999999917753</v>
      </c>
      <c r="CF33" s="158">
        <f>SUM(CF29+CF32)</f>
        <v>1.1136000000042259</v>
      </c>
      <c r="CG33" s="159">
        <f>SUM(CG29+CG32)</f>
        <v>186.97</v>
      </c>
      <c r="CH33" s="160"/>
      <c r="CI33" s="157">
        <f t="shared" si="0"/>
        <v>2.1407999999973981</v>
      </c>
      <c r="CJ33" s="158">
        <f t="shared" si="0"/>
        <v>1.679999999998472</v>
      </c>
      <c r="CK33" s="159">
        <f t="shared" si="0"/>
        <v>225.98000000000002</v>
      </c>
      <c r="CL33" s="160"/>
      <c r="CM33" s="157">
        <f t="shared" si="1"/>
        <v>1.9896000000189815</v>
      </c>
      <c r="CN33" s="158">
        <f t="shared" si="1"/>
        <v>1.6223999999965599</v>
      </c>
      <c r="CO33" s="159">
        <f t="shared" si="1"/>
        <v>237.65999999999997</v>
      </c>
      <c r="CP33" s="160"/>
      <c r="CQ33" s="157">
        <f t="shared" si="2"/>
        <v>1.7976000000016938</v>
      </c>
      <c r="CR33" s="158">
        <f t="shared" si="2"/>
        <v>1.6392000000087137</v>
      </c>
      <c r="CS33" s="159">
        <f t="shared" si="2"/>
        <v>209.10000000000002</v>
      </c>
      <c r="CT33" s="160"/>
      <c r="CU33" s="157">
        <f>SUM(CU29+CU32)</f>
        <v>1.0463999999992666</v>
      </c>
      <c r="CV33" s="158">
        <f>SUM(CV29+CV32)</f>
        <v>0.94799999999668216</v>
      </c>
      <c r="CW33" s="159">
        <f>SUM(CW29+CW32)</f>
        <v>127.21000000000001</v>
      </c>
      <c r="CX33" s="114"/>
      <c r="CY33" s="103"/>
      <c r="CZ33" s="73"/>
    </row>
    <row r="34" spans="1:104" ht="25.5">
      <c r="A34" s="54" t="s">
        <v>39</v>
      </c>
      <c r="B34" s="256" t="s">
        <v>40</v>
      </c>
      <c r="C34" s="257" t="s">
        <v>61</v>
      </c>
      <c r="D34" s="118" t="s">
        <v>62</v>
      </c>
      <c r="E34" s="119" t="s">
        <v>43</v>
      </c>
      <c r="F34" s="120" t="s">
        <v>63</v>
      </c>
      <c r="G34" s="227">
        <v>5.621999999966647</v>
      </c>
      <c r="H34" s="228">
        <v>2.9069999999865104</v>
      </c>
      <c r="I34" s="258">
        <v>412.72</v>
      </c>
      <c r="J34" s="230">
        <v>10.55</v>
      </c>
      <c r="K34" s="83">
        <v>6.2010000000191212</v>
      </c>
      <c r="L34" s="84">
        <v>2.9550000000017462</v>
      </c>
      <c r="M34" s="233">
        <v>425.79</v>
      </c>
      <c r="N34" s="86">
        <v>10.58</v>
      </c>
      <c r="O34" s="79">
        <v>5.9669999999823631</v>
      </c>
      <c r="P34" s="80">
        <v>2.9010000000016589</v>
      </c>
      <c r="Q34" s="234">
        <v>432.66</v>
      </c>
      <c r="R34" s="82">
        <v>10.62</v>
      </c>
      <c r="S34" s="79">
        <v>5.529000000024098</v>
      </c>
      <c r="T34" s="80">
        <v>2.8559999999924912</v>
      </c>
      <c r="U34" s="234">
        <v>341.65</v>
      </c>
      <c r="V34" s="82">
        <v>10.61</v>
      </c>
      <c r="W34" s="79">
        <v>5.4509999999754655</v>
      </c>
      <c r="X34" s="80">
        <v>2.8470000000015716</v>
      </c>
      <c r="Y34" s="234">
        <v>445.54</v>
      </c>
      <c r="Z34" s="82">
        <v>10.53</v>
      </c>
      <c r="AA34" s="79">
        <v>6.2730000000010477</v>
      </c>
      <c r="AB34" s="80">
        <v>3.2730000000174186</v>
      </c>
      <c r="AC34" s="234">
        <v>375.67</v>
      </c>
      <c r="AD34" s="82">
        <v>10.43</v>
      </c>
      <c r="AE34" s="83">
        <v>5.9879999999975553</v>
      </c>
      <c r="AF34" s="84">
        <v>3.2909999999992579</v>
      </c>
      <c r="AG34" s="233">
        <v>374.5</v>
      </c>
      <c r="AH34" s="86">
        <v>10.41</v>
      </c>
      <c r="AI34" s="83">
        <v>6.1290000000371947</v>
      </c>
      <c r="AJ34" s="84">
        <v>3.2459999999900901</v>
      </c>
      <c r="AK34" s="233">
        <v>381.13</v>
      </c>
      <c r="AL34" s="86">
        <v>10.39</v>
      </c>
      <c r="AM34" s="79">
        <v>6.533999999955995</v>
      </c>
      <c r="AN34" s="80">
        <v>3.2909999999992579</v>
      </c>
      <c r="AO34" s="234">
        <v>402.43</v>
      </c>
      <c r="AP34" s="82">
        <v>10.4</v>
      </c>
      <c r="AQ34" s="79">
        <v>6.900000000041473</v>
      </c>
      <c r="AR34" s="80">
        <v>3.194999999996071</v>
      </c>
      <c r="AS34" s="234">
        <v>382.68</v>
      </c>
      <c r="AT34" s="82">
        <v>10.39</v>
      </c>
      <c r="AU34" s="83">
        <v>6.6299999999864667</v>
      </c>
      <c r="AV34" s="84">
        <v>3.3149999999932334</v>
      </c>
      <c r="AW34" s="233">
        <v>374.12</v>
      </c>
      <c r="AX34" s="86">
        <v>10.37</v>
      </c>
      <c r="AY34" s="79">
        <v>7.8780000000006112</v>
      </c>
      <c r="AZ34" s="80">
        <v>3.5250000000087311</v>
      </c>
      <c r="BA34" s="234">
        <v>437.81</v>
      </c>
      <c r="BB34" s="82">
        <v>10.36</v>
      </c>
      <c r="BC34" s="79">
        <v>7.3590000000149303</v>
      </c>
      <c r="BD34" s="80">
        <v>3.5940000000118744</v>
      </c>
      <c r="BE34" s="234">
        <v>424.82</v>
      </c>
      <c r="BF34" s="82">
        <v>10.38</v>
      </c>
      <c r="BG34" s="259">
        <v>6.4259999999558204</v>
      </c>
      <c r="BH34" s="68">
        <v>3.3749999999781721</v>
      </c>
      <c r="BI34" s="260">
        <v>388.74</v>
      </c>
      <c r="BJ34" s="70">
        <v>10.43</v>
      </c>
      <c r="BK34" s="67">
        <v>6.22799999999188</v>
      </c>
      <c r="BL34" s="68">
        <v>3.0720000000201253</v>
      </c>
      <c r="BM34" s="260">
        <v>393.05</v>
      </c>
      <c r="BN34" s="70">
        <v>10.45</v>
      </c>
      <c r="BO34" s="67">
        <v>7.0710000000326545</v>
      </c>
      <c r="BP34" s="68">
        <v>3.1919999999900028</v>
      </c>
      <c r="BQ34" s="260">
        <v>366.28</v>
      </c>
      <c r="BR34" s="70">
        <v>10.42</v>
      </c>
      <c r="BS34" s="67">
        <v>6.2999999999738066</v>
      </c>
      <c r="BT34" s="68">
        <v>2.966999999998734</v>
      </c>
      <c r="BU34" s="260">
        <v>329.62</v>
      </c>
      <c r="BV34" s="70">
        <v>10.48</v>
      </c>
      <c r="BW34" s="67">
        <v>5.6400000000030559</v>
      </c>
      <c r="BX34" s="68">
        <v>2.8289999999924476</v>
      </c>
      <c r="BY34" s="260">
        <v>386.1</v>
      </c>
      <c r="BZ34" s="70">
        <v>10.5</v>
      </c>
      <c r="CA34" s="63">
        <v>6.738000000041211</v>
      </c>
      <c r="CB34" s="64">
        <v>2.9550000000017462</v>
      </c>
      <c r="CC34" s="261">
        <v>389.78</v>
      </c>
      <c r="CD34" s="66">
        <v>10.49</v>
      </c>
      <c r="CE34" s="67">
        <v>6.7409999999654246</v>
      </c>
      <c r="CF34" s="68">
        <v>3.0390000000079453</v>
      </c>
      <c r="CG34" s="260">
        <v>389.69</v>
      </c>
      <c r="CH34" s="70">
        <v>10.48</v>
      </c>
      <c r="CI34" s="67">
        <v>6.9270000000142318</v>
      </c>
      <c r="CJ34" s="68">
        <v>3.032999999995809</v>
      </c>
      <c r="CK34" s="260">
        <v>495.36</v>
      </c>
      <c r="CL34" s="70">
        <v>10.51</v>
      </c>
      <c r="CM34" s="67">
        <v>5.9519999999793072</v>
      </c>
      <c r="CN34" s="68">
        <v>2.9010000000016589</v>
      </c>
      <c r="CO34" s="260">
        <v>320.51</v>
      </c>
      <c r="CP34" s="70">
        <v>10.55</v>
      </c>
      <c r="CQ34" s="67">
        <v>5.9280000000399014</v>
      </c>
      <c r="CR34" s="68">
        <v>2.8949999999895226</v>
      </c>
      <c r="CS34" s="260">
        <v>293.52999999999997</v>
      </c>
      <c r="CT34" s="70">
        <v>10.52</v>
      </c>
      <c r="CU34" s="262">
        <v>5.522999999957392</v>
      </c>
      <c r="CV34" s="263">
        <v>2.7960000000075524</v>
      </c>
      <c r="CW34" s="264">
        <v>309.63</v>
      </c>
      <c r="CX34" s="265">
        <v>10.54</v>
      </c>
      <c r="CY34" s="212"/>
      <c r="CZ34" s="73"/>
    </row>
    <row r="35" spans="1:104" ht="25.5">
      <c r="A35" s="74" t="s">
        <v>39</v>
      </c>
      <c r="B35" s="266" t="s">
        <v>40</v>
      </c>
      <c r="C35" s="267" t="s">
        <v>61</v>
      </c>
      <c r="D35" s="77" t="s">
        <v>62</v>
      </c>
      <c r="E35" s="76" t="s">
        <v>43</v>
      </c>
      <c r="F35" s="78" t="s">
        <v>44</v>
      </c>
      <c r="G35" s="83">
        <v>0</v>
      </c>
      <c r="H35" s="84">
        <v>0.95999999999912689</v>
      </c>
      <c r="I35" s="85">
        <v>92.88</v>
      </c>
      <c r="J35" s="86">
        <v>6.33</v>
      </c>
      <c r="K35" s="83">
        <v>0</v>
      </c>
      <c r="L35" s="84">
        <v>0.94319999999788706</v>
      </c>
      <c r="M35" s="85">
        <v>88.67</v>
      </c>
      <c r="N35" s="86">
        <v>6.36</v>
      </c>
      <c r="O35" s="79">
        <v>7.2000000036496203E-3</v>
      </c>
      <c r="P35" s="80">
        <v>0.95759999999427237</v>
      </c>
      <c r="Q35" s="81">
        <v>85.94</v>
      </c>
      <c r="R35" s="82">
        <v>6.38</v>
      </c>
      <c r="S35" s="79">
        <v>4.079999999521533E-2</v>
      </c>
      <c r="T35" s="80">
        <v>0.9528000000063912</v>
      </c>
      <c r="U35" s="81">
        <v>93.14</v>
      </c>
      <c r="V35" s="82">
        <v>6.37</v>
      </c>
      <c r="W35" s="79">
        <v>0.10080000000743894</v>
      </c>
      <c r="X35" s="80">
        <v>0.96479999999792199</v>
      </c>
      <c r="Y35" s="81">
        <v>97.5</v>
      </c>
      <c r="Z35" s="82">
        <v>6.32</v>
      </c>
      <c r="AA35" s="79">
        <v>0.59039999999367865</v>
      </c>
      <c r="AB35" s="80">
        <v>1.4183999999986554</v>
      </c>
      <c r="AC35" s="81">
        <v>150.04</v>
      </c>
      <c r="AD35" s="82">
        <v>6.25</v>
      </c>
      <c r="AE35" s="83">
        <v>0.74160000000483706</v>
      </c>
      <c r="AF35" s="84">
        <v>1.4760000000060245</v>
      </c>
      <c r="AG35" s="85">
        <v>141.81</v>
      </c>
      <c r="AH35" s="86">
        <v>6.24</v>
      </c>
      <c r="AI35" s="83">
        <v>2.4047999999966123</v>
      </c>
      <c r="AJ35" s="84">
        <v>1.6103999999941152</v>
      </c>
      <c r="AK35" s="85">
        <v>267.83999999999997</v>
      </c>
      <c r="AL35" s="86">
        <v>6.22</v>
      </c>
      <c r="AM35" s="79">
        <v>2.4744000000064261</v>
      </c>
      <c r="AN35" s="80">
        <v>1.5791999999964901</v>
      </c>
      <c r="AO35" s="81">
        <v>292.42</v>
      </c>
      <c r="AP35" s="82">
        <v>6.22</v>
      </c>
      <c r="AQ35" s="79">
        <v>2.4959999999955471</v>
      </c>
      <c r="AR35" s="80">
        <v>1.6896000000015192</v>
      </c>
      <c r="AS35" s="81">
        <v>288.72000000000003</v>
      </c>
      <c r="AT35" s="82">
        <v>6.23</v>
      </c>
      <c r="AU35" s="83">
        <v>2.4311999999954423</v>
      </c>
      <c r="AV35" s="84">
        <v>1.6200000000026193</v>
      </c>
      <c r="AW35" s="85">
        <v>256.77999999999997</v>
      </c>
      <c r="AX35" s="86">
        <v>6.21</v>
      </c>
      <c r="AY35" s="79">
        <v>2.5560000000077707</v>
      </c>
      <c r="AZ35" s="80">
        <v>1.5936000000037893</v>
      </c>
      <c r="BA35" s="81">
        <v>290.81</v>
      </c>
      <c r="BB35" s="82">
        <v>6.2</v>
      </c>
      <c r="BC35" s="79">
        <v>2.6375999999982014</v>
      </c>
      <c r="BD35" s="80">
        <v>1.6512000000002445</v>
      </c>
      <c r="BE35" s="81">
        <v>292.55</v>
      </c>
      <c r="BF35" s="82">
        <v>6.22</v>
      </c>
      <c r="BG35" s="268">
        <v>2.4815999999991618</v>
      </c>
      <c r="BH35" s="80">
        <v>1.5384000000012747</v>
      </c>
      <c r="BI35" s="81">
        <v>258.52999999999997</v>
      </c>
      <c r="BJ35" s="82">
        <v>6.24</v>
      </c>
      <c r="BK35" s="79">
        <v>2.2415999999939231</v>
      </c>
      <c r="BL35" s="80">
        <v>1.4135999999998603</v>
      </c>
      <c r="BM35" s="81">
        <v>231.66</v>
      </c>
      <c r="BN35" s="82">
        <v>6.27</v>
      </c>
      <c r="BO35" s="79">
        <v>1.9368000000104075</v>
      </c>
      <c r="BP35" s="80">
        <v>1.372799999993731</v>
      </c>
      <c r="BQ35" s="81">
        <v>203.28</v>
      </c>
      <c r="BR35" s="82">
        <v>6.25</v>
      </c>
      <c r="BS35" s="79">
        <v>0.48719999999229913</v>
      </c>
      <c r="BT35" s="80">
        <v>1.070400000004156</v>
      </c>
      <c r="BU35" s="81">
        <v>87.24</v>
      </c>
      <c r="BV35" s="82">
        <v>6.28</v>
      </c>
      <c r="BW35" s="79">
        <v>2.1600000000034925E-2</v>
      </c>
      <c r="BX35" s="80">
        <v>1.0007999999943422</v>
      </c>
      <c r="BY35" s="81">
        <v>96.51</v>
      </c>
      <c r="BZ35" s="82">
        <v>6.3</v>
      </c>
      <c r="CA35" s="83">
        <v>1.6800000001239823E-2</v>
      </c>
      <c r="CB35" s="84">
        <v>1.0008000000052562</v>
      </c>
      <c r="CC35" s="85">
        <v>92.65</v>
      </c>
      <c r="CD35" s="86">
        <v>6.29</v>
      </c>
      <c r="CE35" s="79">
        <v>3.5999999996420229E-2</v>
      </c>
      <c r="CF35" s="80">
        <v>1.0584000000017113</v>
      </c>
      <c r="CG35" s="81">
        <v>101.55</v>
      </c>
      <c r="CH35" s="82">
        <v>6.29</v>
      </c>
      <c r="CI35" s="79">
        <v>1.4400000007299241E-2</v>
      </c>
      <c r="CJ35" s="80">
        <v>1.0247999999992317</v>
      </c>
      <c r="CK35" s="81">
        <v>99.63</v>
      </c>
      <c r="CL35" s="82">
        <v>6.31</v>
      </c>
      <c r="CM35" s="79">
        <v>0</v>
      </c>
      <c r="CN35" s="80">
        <v>0.95279999999547726</v>
      </c>
      <c r="CO35" s="81">
        <v>89.48</v>
      </c>
      <c r="CP35" s="82">
        <v>6.33</v>
      </c>
      <c r="CQ35" s="79">
        <v>0</v>
      </c>
      <c r="CR35" s="80">
        <v>0.93839999999909196</v>
      </c>
      <c r="CS35" s="81">
        <v>91.92</v>
      </c>
      <c r="CT35" s="82">
        <v>6.31</v>
      </c>
      <c r="CU35" s="79">
        <v>0</v>
      </c>
      <c r="CV35" s="80">
        <v>0.97920000000522123</v>
      </c>
      <c r="CW35" s="81">
        <v>89.01</v>
      </c>
      <c r="CX35" s="87">
        <v>6.34</v>
      </c>
      <c r="CY35" s="108"/>
      <c r="CZ35" s="73"/>
    </row>
    <row r="36" spans="1:104" ht="25.5">
      <c r="A36" s="74" t="s">
        <v>39</v>
      </c>
      <c r="B36" s="266" t="s">
        <v>40</v>
      </c>
      <c r="C36" s="267" t="s">
        <v>61</v>
      </c>
      <c r="D36" s="77" t="s">
        <v>62</v>
      </c>
      <c r="E36" s="76" t="s">
        <v>43</v>
      </c>
      <c r="F36" s="78" t="s">
        <v>53</v>
      </c>
      <c r="G36" s="214">
        <f>SUM(G34:G35)</f>
        <v>5.621999999966647</v>
      </c>
      <c r="H36" s="213">
        <f>SUM(H34:H35)</f>
        <v>3.8669999999856373</v>
      </c>
      <c r="I36" s="216">
        <f>SUM(I34:I35)</f>
        <v>505.6</v>
      </c>
      <c r="J36" s="200"/>
      <c r="K36" s="127">
        <f>SUM(K34:K35)</f>
        <v>6.2010000000191212</v>
      </c>
      <c r="L36" s="128">
        <f>SUM(L34:L35)</f>
        <v>3.8981999999996333</v>
      </c>
      <c r="M36" s="128">
        <f>SUM(M34:M35)</f>
        <v>514.46</v>
      </c>
      <c r="N36" s="129"/>
      <c r="O36" s="130">
        <f>SUM(O34:O35)</f>
        <v>5.9741999999860127</v>
      </c>
      <c r="P36" s="131">
        <f>SUM(P34:P35)</f>
        <v>3.8585999999959313</v>
      </c>
      <c r="Q36" s="132">
        <f>SUM(Q34:Q35)</f>
        <v>518.6</v>
      </c>
      <c r="R36" s="126"/>
      <c r="S36" s="130">
        <f>SUM(S34:S35)</f>
        <v>5.5698000000193133</v>
      </c>
      <c r="T36" s="131">
        <f>SUM(T34:T35)</f>
        <v>3.8087999999988824</v>
      </c>
      <c r="U36" s="132">
        <f>SUM(U34:U35)</f>
        <v>434.78999999999996</v>
      </c>
      <c r="V36" s="133"/>
      <c r="W36" s="130">
        <f>SUM(W34:W35)</f>
        <v>5.5517999999829044</v>
      </c>
      <c r="X36" s="131">
        <f>SUM(X34:X35)</f>
        <v>3.8117999999994936</v>
      </c>
      <c r="Y36" s="132">
        <f>SUM(Y34:Y35)</f>
        <v>543.04</v>
      </c>
      <c r="Z36" s="133"/>
      <c r="AA36" s="130">
        <f>SUM(AA34:AA35)</f>
        <v>6.8633999999947264</v>
      </c>
      <c r="AB36" s="131">
        <f>SUM(AB34:AB35)</f>
        <v>4.691400000016074</v>
      </c>
      <c r="AC36" s="132">
        <f>SUM(AC34:AC35)</f>
        <v>525.71</v>
      </c>
      <c r="AD36" s="133"/>
      <c r="AE36" s="134">
        <f>SUM(AE34:AE35)</f>
        <v>6.7296000000023923</v>
      </c>
      <c r="AF36" s="128">
        <f>SUM(AF34:AF35)</f>
        <v>4.7670000000052823</v>
      </c>
      <c r="AG36" s="136">
        <f>SUM(AG34:AG35)</f>
        <v>516.30999999999995</v>
      </c>
      <c r="AH36" s="129"/>
      <c r="AI36" s="134">
        <f>SUM(AI34:AI35)</f>
        <v>8.533800000033807</v>
      </c>
      <c r="AJ36" s="128">
        <f>SUM(AJ34:AJ35)</f>
        <v>4.8563999999842054</v>
      </c>
      <c r="AK36" s="136">
        <f>SUM(AK34:AK35)</f>
        <v>648.97</v>
      </c>
      <c r="AL36" s="129"/>
      <c r="AM36" s="130">
        <f>SUM(AM34:AM35)</f>
        <v>9.0083999999624211</v>
      </c>
      <c r="AN36" s="131">
        <f>SUM(AN34:AN35)</f>
        <v>4.8701999999957479</v>
      </c>
      <c r="AO36" s="132">
        <f>SUM(AO34:AO35)</f>
        <v>694.85</v>
      </c>
      <c r="AP36" s="133"/>
      <c r="AQ36" s="130">
        <f>SUM(AQ34:AQ35)</f>
        <v>9.3960000000370201</v>
      </c>
      <c r="AR36" s="131">
        <f>SUM(AR34:AR35)</f>
        <v>4.8845999999975902</v>
      </c>
      <c r="AS36" s="132">
        <f>SUM(AS34:AS35)</f>
        <v>671.40000000000009</v>
      </c>
      <c r="AT36" s="133"/>
      <c r="AU36" s="134">
        <f>SUM(AU34:AU35)</f>
        <v>9.0611999999819091</v>
      </c>
      <c r="AV36" s="128">
        <f>SUM(AV34:AV35)</f>
        <v>4.9349999999958527</v>
      </c>
      <c r="AW36" s="136">
        <f>SUM(AW34:AW35)</f>
        <v>630.9</v>
      </c>
      <c r="AX36" s="129"/>
      <c r="AY36" s="130">
        <f>SUM(AY34:AY35)</f>
        <v>10.434000000008382</v>
      </c>
      <c r="AZ36" s="131">
        <f>SUM(AZ34:AZ35)</f>
        <v>5.1186000000125205</v>
      </c>
      <c r="BA36" s="132">
        <f>SUM(BA34:BA35)</f>
        <v>728.62</v>
      </c>
      <c r="BB36" s="133"/>
      <c r="BC36" s="130">
        <f>SUM(BC34:BC35)</f>
        <v>9.9966000000131316</v>
      </c>
      <c r="BD36" s="131">
        <f>SUM(BD34:BD35)</f>
        <v>5.2452000000121188</v>
      </c>
      <c r="BE36" s="132">
        <f>SUM(BE34:BE35)</f>
        <v>717.37</v>
      </c>
      <c r="BF36" s="133"/>
      <c r="BG36" s="130">
        <f>SUM(BG34:BG35)</f>
        <v>8.9075999999549822</v>
      </c>
      <c r="BH36" s="131">
        <f>SUM(BH34:BH35)</f>
        <v>4.9133999999794469</v>
      </c>
      <c r="BI36" s="132">
        <f>SUM(BI34:BI35)</f>
        <v>647.27</v>
      </c>
      <c r="BJ36" s="133"/>
      <c r="BK36" s="130">
        <f>SUM(BK34:BK35)</f>
        <v>8.4695999999858032</v>
      </c>
      <c r="BL36" s="131">
        <f>SUM(BL34:BL35)</f>
        <v>4.4856000000199856</v>
      </c>
      <c r="BM36" s="132">
        <f>SUM(BM34:BM35)</f>
        <v>624.71</v>
      </c>
      <c r="BN36" s="133"/>
      <c r="BO36" s="130">
        <f>SUM(BO34:BO35)</f>
        <v>9.007800000043062</v>
      </c>
      <c r="BP36" s="131">
        <f>SUM(BP34:BP35)</f>
        <v>4.5647999999837339</v>
      </c>
      <c r="BQ36" s="132">
        <f>SUM(BQ34:BQ35)</f>
        <v>569.55999999999995</v>
      </c>
      <c r="BR36" s="133"/>
      <c r="BS36" s="130">
        <f>SUM(BS34:BS35)</f>
        <v>6.7871999999661057</v>
      </c>
      <c r="BT36" s="131">
        <f>SUM(BT34:BT35)</f>
        <v>4.03740000000289</v>
      </c>
      <c r="BU36" s="132">
        <f>SUM(BU34:BU35)</f>
        <v>416.86</v>
      </c>
      <c r="BV36" s="133"/>
      <c r="BW36" s="130">
        <f>SUM(BW34:BW35)</f>
        <v>5.6616000000030908</v>
      </c>
      <c r="BX36" s="131">
        <f>SUM(BX34:BX35)</f>
        <v>3.8297999999867898</v>
      </c>
      <c r="BY36" s="132">
        <f>SUM(BY34:BY35)</f>
        <v>482.61</v>
      </c>
      <c r="BZ36" s="133"/>
      <c r="CA36" s="134">
        <f>SUM(CA34:CA35)</f>
        <v>6.7548000000424508</v>
      </c>
      <c r="CB36" s="128">
        <f>SUM(CB34:CB35)</f>
        <v>3.9558000000070024</v>
      </c>
      <c r="CC36" s="136">
        <f>SUM(CC34:CC35)</f>
        <v>482.42999999999995</v>
      </c>
      <c r="CD36" s="129"/>
      <c r="CE36" s="130">
        <f>SUM(CE34:CE35)</f>
        <v>6.7769999999618449</v>
      </c>
      <c r="CF36" s="131">
        <f>SUM(CF34:CF35)</f>
        <v>4.0974000000096567</v>
      </c>
      <c r="CG36" s="132">
        <f>SUM(CG34:CG35)</f>
        <v>491.24</v>
      </c>
      <c r="CH36" s="133"/>
      <c r="CI36" s="130">
        <f>SUM(CI34:CI35)</f>
        <v>6.941400000021531</v>
      </c>
      <c r="CJ36" s="131">
        <f>SUM(CJ34:CJ35)</f>
        <v>4.0577999999950407</v>
      </c>
      <c r="CK36" s="132">
        <f>SUM(CK34:CK35)</f>
        <v>594.99</v>
      </c>
      <c r="CL36" s="133"/>
      <c r="CM36" s="130">
        <f>SUM(CM34:CM35)</f>
        <v>5.9519999999793072</v>
      </c>
      <c r="CN36" s="131">
        <f>SUM(CN34:CN35)</f>
        <v>3.8537999999971362</v>
      </c>
      <c r="CO36" s="132">
        <f>SUM(CO34:CO35)</f>
        <v>409.99</v>
      </c>
      <c r="CP36" s="133"/>
      <c r="CQ36" s="130">
        <f>SUM(CQ34:CQ35)</f>
        <v>5.9280000000399014</v>
      </c>
      <c r="CR36" s="131">
        <f>SUM(CR34:CR35)</f>
        <v>3.8333999999886146</v>
      </c>
      <c r="CS36" s="132">
        <f>SUM(CS34:CS35)</f>
        <v>385.45</v>
      </c>
      <c r="CT36" s="133"/>
      <c r="CU36" s="138">
        <f>SUM(CU34:CU35)</f>
        <v>5.522999999957392</v>
      </c>
      <c r="CV36" s="139">
        <f>SUM(CV34:CV35)</f>
        <v>3.7752000000127737</v>
      </c>
      <c r="CW36" s="140">
        <f>SUM(CW34:CW35)</f>
        <v>398.64</v>
      </c>
      <c r="CX36" s="141"/>
      <c r="CY36" s="166">
        <v>6</v>
      </c>
      <c r="CZ36" s="73"/>
    </row>
    <row r="37" spans="1:104" ht="25.5">
      <c r="A37" s="74" t="s">
        <v>39</v>
      </c>
      <c r="B37" s="266" t="s">
        <v>40</v>
      </c>
      <c r="C37" s="267" t="s">
        <v>61</v>
      </c>
      <c r="D37" s="77" t="s">
        <v>62</v>
      </c>
      <c r="E37" s="76" t="s">
        <v>45</v>
      </c>
      <c r="F37" s="78" t="s">
        <v>64</v>
      </c>
      <c r="G37" s="83">
        <v>5.9100000000034925</v>
      </c>
      <c r="H37" s="84">
        <v>3.0089999999745487</v>
      </c>
      <c r="I37" s="233">
        <v>349.19</v>
      </c>
      <c r="J37" s="86">
        <v>10.56</v>
      </c>
      <c r="K37" s="83">
        <v>5.5680000000211294</v>
      </c>
      <c r="L37" s="84">
        <v>2.8650000000106957</v>
      </c>
      <c r="M37" s="233">
        <v>349.95</v>
      </c>
      <c r="N37" s="86">
        <v>10.6</v>
      </c>
      <c r="O37" s="79">
        <v>5.7540000000153668</v>
      </c>
      <c r="P37" s="80">
        <v>2.8650000000106957</v>
      </c>
      <c r="Q37" s="234">
        <v>350.76</v>
      </c>
      <c r="R37" s="82">
        <v>10.65</v>
      </c>
      <c r="S37" s="79">
        <v>6.0570000000006985</v>
      </c>
      <c r="T37" s="80">
        <v>2.8499999999803549</v>
      </c>
      <c r="U37" s="234">
        <v>383.43</v>
      </c>
      <c r="V37" s="82">
        <v>10.62</v>
      </c>
      <c r="W37" s="79">
        <v>6.4319999999679567</v>
      </c>
      <c r="X37" s="80">
        <v>2.7210000000195578</v>
      </c>
      <c r="Y37" s="234">
        <v>423.91</v>
      </c>
      <c r="Z37" s="82">
        <v>10.54</v>
      </c>
      <c r="AA37" s="79">
        <v>7.6830000000154541</v>
      </c>
      <c r="AB37" s="80">
        <v>3.4829999999783468</v>
      </c>
      <c r="AC37" s="234">
        <v>512.16999999999996</v>
      </c>
      <c r="AD37" s="82">
        <v>10.41</v>
      </c>
      <c r="AE37" s="83">
        <v>8.4180000000014843</v>
      </c>
      <c r="AF37" s="84">
        <v>3.8070000000061555</v>
      </c>
      <c r="AG37" s="233">
        <v>511.34</v>
      </c>
      <c r="AH37" s="86">
        <v>10.39</v>
      </c>
      <c r="AI37" s="83">
        <v>8.4870000000046275</v>
      </c>
      <c r="AJ37" s="84">
        <v>3.7290000000120926</v>
      </c>
      <c r="AK37" s="233">
        <v>538.66</v>
      </c>
      <c r="AL37" s="86">
        <v>10.36</v>
      </c>
      <c r="AM37" s="79">
        <v>8.8859999999658612</v>
      </c>
      <c r="AN37" s="80">
        <v>3.9690000000064174</v>
      </c>
      <c r="AO37" s="234">
        <v>538.91999999999996</v>
      </c>
      <c r="AP37" s="82">
        <v>10.39</v>
      </c>
      <c r="AQ37" s="79">
        <v>8.5260000000016589</v>
      </c>
      <c r="AR37" s="80">
        <v>3.5879999999997381</v>
      </c>
      <c r="AS37" s="234">
        <v>504.42</v>
      </c>
      <c r="AT37" s="82">
        <v>10.38</v>
      </c>
      <c r="AU37" s="83">
        <v>8.6970000000474101</v>
      </c>
      <c r="AV37" s="84">
        <v>3.8759999999820138</v>
      </c>
      <c r="AW37" s="233">
        <v>546.9</v>
      </c>
      <c r="AX37" s="86">
        <v>10.34</v>
      </c>
      <c r="AY37" s="79">
        <v>8.9849999999751162</v>
      </c>
      <c r="AZ37" s="80">
        <v>3.9600000000154978</v>
      </c>
      <c r="BA37" s="234">
        <v>535.03</v>
      </c>
      <c r="BB37" s="82">
        <v>10.36</v>
      </c>
      <c r="BC37" s="79">
        <v>9.0240000000267173</v>
      </c>
      <c r="BD37" s="80">
        <v>4.0470000000004802</v>
      </c>
      <c r="BE37" s="234">
        <v>573.55999999999995</v>
      </c>
      <c r="BF37" s="82">
        <v>10.36</v>
      </c>
      <c r="BG37" s="268">
        <v>9.1889999999511929</v>
      </c>
      <c r="BH37" s="80">
        <v>4.1789999999946303</v>
      </c>
      <c r="BI37" s="234">
        <v>537.95000000000005</v>
      </c>
      <c r="BJ37" s="82">
        <v>10.41</v>
      </c>
      <c r="BK37" s="79">
        <v>8.514000000031956</v>
      </c>
      <c r="BL37" s="80">
        <v>3.7319999999908759</v>
      </c>
      <c r="BM37" s="234">
        <v>488.97</v>
      </c>
      <c r="BN37" s="82">
        <v>10.46</v>
      </c>
      <c r="BO37" s="79">
        <v>8.1119999999827996</v>
      </c>
      <c r="BP37" s="80">
        <v>3.5160000000178115</v>
      </c>
      <c r="BQ37" s="234">
        <v>483.78</v>
      </c>
      <c r="BR37" s="82">
        <v>10.42</v>
      </c>
      <c r="BS37" s="79">
        <v>7.6200000000244472</v>
      </c>
      <c r="BT37" s="80">
        <v>3.2069999999930587</v>
      </c>
      <c r="BU37" s="234">
        <v>442.5</v>
      </c>
      <c r="BV37" s="82">
        <v>10.47</v>
      </c>
      <c r="BW37" s="79">
        <v>7.30199999998149</v>
      </c>
      <c r="BX37" s="80">
        <v>3.1199999999807915</v>
      </c>
      <c r="BY37" s="234">
        <v>437.75</v>
      </c>
      <c r="BZ37" s="82">
        <v>10.5</v>
      </c>
      <c r="CA37" s="83">
        <v>7.452000000012049</v>
      </c>
      <c r="CB37" s="84">
        <v>3.0870000000231812</v>
      </c>
      <c r="CC37" s="233">
        <v>446.65</v>
      </c>
      <c r="CD37" s="86">
        <v>10.5</v>
      </c>
      <c r="CE37" s="79">
        <v>7.6979999999639404</v>
      </c>
      <c r="CF37" s="80">
        <v>3.1349999999838474</v>
      </c>
      <c r="CG37" s="234">
        <v>462</v>
      </c>
      <c r="CH37" s="82">
        <v>10.48</v>
      </c>
      <c r="CI37" s="79">
        <v>7.4460000000544824</v>
      </c>
      <c r="CJ37" s="80">
        <v>3.1679999999960273</v>
      </c>
      <c r="CK37" s="234">
        <v>417.76</v>
      </c>
      <c r="CL37" s="82">
        <v>10.52</v>
      </c>
      <c r="CM37" s="79">
        <v>6.680999999953201</v>
      </c>
      <c r="CN37" s="80">
        <v>3.0209999999988213</v>
      </c>
      <c r="CO37" s="234">
        <v>400.28</v>
      </c>
      <c r="CP37" s="82">
        <v>10.55</v>
      </c>
      <c r="CQ37" s="79">
        <v>6.5100000000165892</v>
      </c>
      <c r="CR37" s="80">
        <v>3.1500000000141881</v>
      </c>
      <c r="CS37" s="234">
        <v>380.32</v>
      </c>
      <c r="CT37" s="82">
        <v>10.51</v>
      </c>
      <c r="CU37" s="262">
        <v>6.2460000000282889</v>
      </c>
      <c r="CV37" s="263">
        <v>3.1109999999898719</v>
      </c>
      <c r="CW37" s="264">
        <v>382.22</v>
      </c>
      <c r="CX37" s="265">
        <v>10.53</v>
      </c>
      <c r="CY37" s="108"/>
      <c r="CZ37" s="73"/>
    </row>
    <row r="38" spans="1:104" ht="25.5">
      <c r="A38" s="74" t="s">
        <v>39</v>
      </c>
      <c r="B38" s="266" t="s">
        <v>40</v>
      </c>
      <c r="C38" s="267" t="s">
        <v>61</v>
      </c>
      <c r="D38" s="77" t="s">
        <v>62</v>
      </c>
      <c r="E38" s="76" t="s">
        <v>45</v>
      </c>
      <c r="F38" s="78" t="s">
        <v>46</v>
      </c>
      <c r="G38" s="239">
        <v>0</v>
      </c>
      <c r="H38" s="240">
        <v>0.83759999999165302</v>
      </c>
      <c r="I38" s="241">
        <v>212.34</v>
      </c>
      <c r="J38" s="242">
        <v>6.35</v>
      </c>
      <c r="K38" s="83">
        <v>0</v>
      </c>
      <c r="L38" s="84">
        <v>0.7704000000085216</v>
      </c>
      <c r="M38" s="85">
        <v>214.46</v>
      </c>
      <c r="N38" s="86">
        <v>6.36</v>
      </c>
      <c r="O38" s="79">
        <v>0</v>
      </c>
      <c r="P38" s="80">
        <v>0.79439999999158317</v>
      </c>
      <c r="Q38" s="81">
        <v>200.7</v>
      </c>
      <c r="R38" s="82">
        <v>6.39</v>
      </c>
      <c r="S38" s="79">
        <v>0</v>
      </c>
      <c r="T38" s="80">
        <v>0.80879999999888241</v>
      </c>
      <c r="U38" s="81">
        <v>189.65</v>
      </c>
      <c r="V38" s="82">
        <v>6.39</v>
      </c>
      <c r="W38" s="79">
        <v>0</v>
      </c>
      <c r="X38" s="80">
        <v>0.92160000000876607</v>
      </c>
      <c r="Y38" s="81">
        <v>174</v>
      </c>
      <c r="Z38" s="82">
        <v>6.33</v>
      </c>
      <c r="AA38" s="79">
        <v>0</v>
      </c>
      <c r="AB38" s="80">
        <v>1.5839999999952852</v>
      </c>
      <c r="AC38" s="81">
        <v>185.48</v>
      </c>
      <c r="AD38" s="82">
        <v>6.25</v>
      </c>
      <c r="AE38" s="83">
        <v>0</v>
      </c>
      <c r="AF38" s="84">
        <v>1.7255999999979394</v>
      </c>
      <c r="AG38" s="85">
        <v>176.62</v>
      </c>
      <c r="AH38" s="86">
        <v>6.23</v>
      </c>
      <c r="AI38" s="83">
        <v>0</v>
      </c>
      <c r="AJ38" s="84">
        <v>1.6920000000063737</v>
      </c>
      <c r="AK38" s="85">
        <v>168.09</v>
      </c>
      <c r="AL38" s="86">
        <v>6.2</v>
      </c>
      <c r="AM38" s="79">
        <v>0</v>
      </c>
      <c r="AN38" s="80">
        <v>1.4399999999986903</v>
      </c>
      <c r="AO38" s="81">
        <v>185.27</v>
      </c>
      <c r="AP38" s="82">
        <v>6.23</v>
      </c>
      <c r="AQ38" s="79">
        <v>0</v>
      </c>
      <c r="AR38" s="80">
        <v>1.6151999999929103</v>
      </c>
      <c r="AS38" s="81">
        <v>177.58</v>
      </c>
      <c r="AT38" s="82">
        <v>6.23</v>
      </c>
      <c r="AU38" s="83">
        <v>0</v>
      </c>
      <c r="AV38" s="84">
        <v>1.7664000000040687</v>
      </c>
      <c r="AW38" s="85">
        <v>193.93</v>
      </c>
      <c r="AX38" s="86">
        <v>6.21</v>
      </c>
      <c r="AY38" s="79">
        <v>0</v>
      </c>
      <c r="AZ38" s="80">
        <v>1.6391999999977998</v>
      </c>
      <c r="BA38" s="81">
        <v>151.08000000000001</v>
      </c>
      <c r="BB38" s="82">
        <v>6.22</v>
      </c>
      <c r="BC38" s="79">
        <v>0</v>
      </c>
      <c r="BD38" s="80">
        <v>1.6488000000063039</v>
      </c>
      <c r="BE38" s="81">
        <v>177.14</v>
      </c>
      <c r="BF38" s="82">
        <v>6.21</v>
      </c>
      <c r="BG38" s="268">
        <v>0</v>
      </c>
      <c r="BH38" s="80">
        <v>1.4304000000011001</v>
      </c>
      <c r="BI38" s="81">
        <v>168.9</v>
      </c>
      <c r="BJ38" s="82">
        <v>6.26</v>
      </c>
      <c r="BK38" s="79">
        <v>0</v>
      </c>
      <c r="BL38" s="80">
        <v>1.1903999999958614</v>
      </c>
      <c r="BM38" s="81">
        <v>169.32</v>
      </c>
      <c r="BN38" s="82">
        <v>6.27</v>
      </c>
      <c r="BO38" s="79">
        <v>0</v>
      </c>
      <c r="BP38" s="80">
        <v>1.1303999999945518</v>
      </c>
      <c r="BQ38" s="81">
        <v>191.93</v>
      </c>
      <c r="BR38" s="82">
        <v>6.26</v>
      </c>
      <c r="BS38" s="79">
        <v>0</v>
      </c>
      <c r="BT38" s="80">
        <v>0.97440000000642613</v>
      </c>
      <c r="BU38" s="81">
        <v>214.73</v>
      </c>
      <c r="BV38" s="82">
        <v>6.3</v>
      </c>
      <c r="BW38" s="79">
        <v>0</v>
      </c>
      <c r="BX38" s="80">
        <v>0.84479999999530264</v>
      </c>
      <c r="BY38" s="81">
        <v>219.59</v>
      </c>
      <c r="BZ38" s="82">
        <v>6.29</v>
      </c>
      <c r="CA38" s="83">
        <v>0</v>
      </c>
      <c r="CB38" s="84">
        <v>0.94080000000394648</v>
      </c>
      <c r="CC38" s="85">
        <v>168.11</v>
      </c>
      <c r="CD38" s="86">
        <v>6.3</v>
      </c>
      <c r="CE38" s="79">
        <v>0</v>
      </c>
      <c r="CF38" s="80">
        <v>0.96959999999671709</v>
      </c>
      <c r="CG38" s="81">
        <v>192.44</v>
      </c>
      <c r="CH38" s="82">
        <v>6.3</v>
      </c>
      <c r="CI38" s="79">
        <v>0</v>
      </c>
      <c r="CJ38" s="80">
        <v>0.85199999999895226</v>
      </c>
      <c r="CK38" s="81">
        <v>201.83</v>
      </c>
      <c r="CL38" s="82">
        <v>6.31</v>
      </c>
      <c r="CM38" s="79">
        <v>0</v>
      </c>
      <c r="CN38" s="80">
        <v>0.80879999999888241</v>
      </c>
      <c r="CO38" s="81">
        <v>200.69</v>
      </c>
      <c r="CP38" s="82">
        <v>6.32</v>
      </c>
      <c r="CQ38" s="79">
        <v>0</v>
      </c>
      <c r="CR38" s="80">
        <v>0.82800000000497676</v>
      </c>
      <c r="CS38" s="81">
        <v>181.58</v>
      </c>
      <c r="CT38" s="82">
        <v>6.32</v>
      </c>
      <c r="CU38" s="79">
        <v>0</v>
      </c>
      <c r="CV38" s="80">
        <v>0.87600000000384171</v>
      </c>
      <c r="CW38" s="81">
        <v>186.04</v>
      </c>
      <c r="CX38" s="87">
        <v>6.33</v>
      </c>
      <c r="CY38" s="108"/>
      <c r="CZ38" s="73"/>
    </row>
    <row r="39" spans="1:104" ht="25.5">
      <c r="A39" s="74" t="s">
        <v>39</v>
      </c>
      <c r="B39" s="266" t="s">
        <v>40</v>
      </c>
      <c r="C39" s="267" t="s">
        <v>61</v>
      </c>
      <c r="D39" s="77" t="s">
        <v>62</v>
      </c>
      <c r="E39" s="76" t="s">
        <v>45</v>
      </c>
      <c r="F39" s="78" t="s">
        <v>56</v>
      </c>
      <c r="G39" s="214">
        <f>SUM(G37:G38)</f>
        <v>5.9100000000034925</v>
      </c>
      <c r="H39" s="213">
        <f>SUM(H37:H38)</f>
        <v>3.8465999999662017</v>
      </c>
      <c r="I39" s="216">
        <f>SUM(I37:I38)</f>
        <v>561.53</v>
      </c>
      <c r="J39" s="200"/>
      <c r="K39" s="144">
        <f>SUM(K37:K38)</f>
        <v>5.5680000000211294</v>
      </c>
      <c r="L39" s="213">
        <f>SUM(L37:L38)</f>
        <v>3.6354000000192173</v>
      </c>
      <c r="M39" s="213">
        <f>SUM(M37:M38)</f>
        <v>564.41</v>
      </c>
      <c r="N39" s="200"/>
      <c r="O39" s="123">
        <f>SUM(O37:O38)</f>
        <v>5.7540000000153668</v>
      </c>
      <c r="P39" s="124">
        <f>SUM(P37:P38)</f>
        <v>3.6594000000022788</v>
      </c>
      <c r="Q39" s="125">
        <f>SUM(Q37:Q38)</f>
        <v>551.46</v>
      </c>
      <c r="R39" s="126"/>
      <c r="S39" s="123">
        <f>SUM(S37:S38)</f>
        <v>6.0570000000006985</v>
      </c>
      <c r="T39" s="124">
        <f>SUM(T37:T38)</f>
        <v>3.6587999999792373</v>
      </c>
      <c r="U39" s="125">
        <f>SUM(U37:U38)</f>
        <v>573.08000000000004</v>
      </c>
      <c r="V39" s="126"/>
      <c r="W39" s="123">
        <f>SUM(W37:W38)</f>
        <v>6.4319999999679567</v>
      </c>
      <c r="X39" s="124">
        <f>SUM(X37:X38)</f>
        <v>3.6426000000283238</v>
      </c>
      <c r="Y39" s="125">
        <f>SUM(Y37:Y38)</f>
        <v>597.91000000000008</v>
      </c>
      <c r="Z39" s="126"/>
      <c r="AA39" s="123">
        <f>SUM(AA37:AA38)</f>
        <v>7.6830000000154541</v>
      </c>
      <c r="AB39" s="124">
        <f>SUM(AB37:AB38)</f>
        <v>5.0669999999736319</v>
      </c>
      <c r="AC39" s="125">
        <f>SUM(AC37:AC38)</f>
        <v>697.65</v>
      </c>
      <c r="AD39" s="126"/>
      <c r="AE39" s="214">
        <f>SUM(AE37:AE38)</f>
        <v>8.4180000000014843</v>
      </c>
      <c r="AF39" s="213">
        <f>SUM(AF37:AF38)</f>
        <v>5.5326000000040949</v>
      </c>
      <c r="AG39" s="216">
        <f>SUM(AG37:AG38)</f>
        <v>687.96</v>
      </c>
      <c r="AH39" s="200"/>
      <c r="AI39" s="214">
        <f>SUM(AI37:AI38)</f>
        <v>8.4870000000046275</v>
      </c>
      <c r="AJ39" s="213">
        <f>SUM(AJ37:AJ38)</f>
        <v>5.4210000000184664</v>
      </c>
      <c r="AK39" s="216">
        <f>SUM(AK37:AK38)</f>
        <v>706.75</v>
      </c>
      <c r="AL39" s="200"/>
      <c r="AM39" s="123">
        <f>SUM(AM37:AM38)</f>
        <v>8.8859999999658612</v>
      </c>
      <c r="AN39" s="124">
        <f>SUM(AN37:AN38)</f>
        <v>5.4090000000051077</v>
      </c>
      <c r="AO39" s="125">
        <f>SUM(AO37:AO38)</f>
        <v>724.18999999999994</v>
      </c>
      <c r="AP39" s="126"/>
      <c r="AQ39" s="123">
        <f>SUM(AQ37:AQ38)</f>
        <v>8.5260000000016589</v>
      </c>
      <c r="AR39" s="124">
        <f>SUM(AR37:AR38)</f>
        <v>5.2031999999926484</v>
      </c>
      <c r="AS39" s="125">
        <f>SUM(AS37:AS38)</f>
        <v>682</v>
      </c>
      <c r="AT39" s="126"/>
      <c r="AU39" s="214">
        <f>SUM(AU37:AU38)</f>
        <v>8.6970000000474101</v>
      </c>
      <c r="AV39" s="213">
        <f>SUM(AV37:AV38)</f>
        <v>5.6423999999860825</v>
      </c>
      <c r="AW39" s="216">
        <f>SUM(AW37:AW38)</f>
        <v>740.82999999999993</v>
      </c>
      <c r="AX39" s="200"/>
      <c r="AY39" s="123">
        <f>SUM(AY37:AY38)</f>
        <v>8.9849999999751162</v>
      </c>
      <c r="AZ39" s="124">
        <f>SUM(AZ37:AZ38)</f>
        <v>5.5992000000132975</v>
      </c>
      <c r="BA39" s="125">
        <f>SUM(BA37:BA38)</f>
        <v>686.11</v>
      </c>
      <c r="BB39" s="126"/>
      <c r="BC39" s="123">
        <f>SUM(BC37:BC38)</f>
        <v>9.0240000000267173</v>
      </c>
      <c r="BD39" s="124">
        <f>SUM(BD37:BD38)</f>
        <v>5.6958000000067841</v>
      </c>
      <c r="BE39" s="125">
        <f>SUM(BE37:BE38)</f>
        <v>750.69999999999993</v>
      </c>
      <c r="BF39" s="126"/>
      <c r="BG39" s="123">
        <f>SUM(BG37:BG38)</f>
        <v>9.1889999999511929</v>
      </c>
      <c r="BH39" s="124">
        <f>SUM(BH37:BH38)</f>
        <v>5.6093999999957305</v>
      </c>
      <c r="BI39" s="125">
        <f>SUM(BI37:BI38)</f>
        <v>706.85</v>
      </c>
      <c r="BJ39" s="126"/>
      <c r="BK39" s="123">
        <f>SUM(BK37:BK38)</f>
        <v>8.514000000031956</v>
      </c>
      <c r="BL39" s="124">
        <f>SUM(BL37:BL38)</f>
        <v>4.9223999999867374</v>
      </c>
      <c r="BM39" s="125">
        <f>SUM(BM37:BM38)</f>
        <v>658.29</v>
      </c>
      <c r="BN39" s="126"/>
      <c r="BO39" s="123">
        <f>SUM(BO37:BO38)</f>
        <v>8.1119999999827996</v>
      </c>
      <c r="BP39" s="124">
        <f>SUM(BP37:BP38)</f>
        <v>4.6464000000123633</v>
      </c>
      <c r="BQ39" s="125">
        <f>SUM(BQ37:BQ38)</f>
        <v>675.71</v>
      </c>
      <c r="BR39" s="126"/>
      <c r="BS39" s="123">
        <f>SUM(BS37:BS38)</f>
        <v>7.6200000000244472</v>
      </c>
      <c r="BT39" s="124">
        <f>SUM(BT37:BT38)</f>
        <v>4.1813999999994849</v>
      </c>
      <c r="BU39" s="125">
        <f>SUM(BU37:BU38)</f>
        <v>657.23</v>
      </c>
      <c r="BV39" s="126"/>
      <c r="BW39" s="123">
        <f>SUM(BW37:BW38)</f>
        <v>7.30199999998149</v>
      </c>
      <c r="BX39" s="124">
        <f>SUM(BX37:BX38)</f>
        <v>3.9647999999760941</v>
      </c>
      <c r="BY39" s="125">
        <f>SUM(BY37:BY38)</f>
        <v>657.34</v>
      </c>
      <c r="BZ39" s="126"/>
      <c r="CA39" s="214">
        <f>SUM(CA37:CA38)</f>
        <v>7.452000000012049</v>
      </c>
      <c r="CB39" s="213">
        <f>SUM(CB37:CB38)</f>
        <v>4.0278000000271277</v>
      </c>
      <c r="CC39" s="216">
        <f>SUM(CC37:CC38)</f>
        <v>614.76</v>
      </c>
      <c r="CD39" s="200"/>
      <c r="CE39" s="123">
        <f>SUM(CE37:CE38)</f>
        <v>7.6979999999639404</v>
      </c>
      <c r="CF39" s="124">
        <f>SUM(CF37:CF38)</f>
        <v>4.1045999999805645</v>
      </c>
      <c r="CG39" s="125">
        <f>SUM(CG37:CG38)</f>
        <v>654.44000000000005</v>
      </c>
      <c r="CH39" s="126"/>
      <c r="CI39" s="123">
        <f>SUM(CI37:CI38)</f>
        <v>7.4460000000544824</v>
      </c>
      <c r="CJ39" s="124">
        <f>SUM(CJ37:CJ38)</f>
        <v>4.0199999999949796</v>
      </c>
      <c r="CK39" s="125">
        <f>SUM(CK37:CK38)</f>
        <v>619.59</v>
      </c>
      <c r="CL39" s="126"/>
      <c r="CM39" s="123">
        <f>SUM(CM37:CM38)</f>
        <v>6.680999999953201</v>
      </c>
      <c r="CN39" s="124">
        <f>SUM(CN37:CN38)</f>
        <v>3.8297999999977037</v>
      </c>
      <c r="CO39" s="125">
        <f>SUM(CO37:CO38)</f>
        <v>600.97</v>
      </c>
      <c r="CP39" s="126"/>
      <c r="CQ39" s="123">
        <f>SUM(CQ37:CQ38)</f>
        <v>6.5100000000165892</v>
      </c>
      <c r="CR39" s="124">
        <f>SUM(CR37:CR38)</f>
        <v>3.9780000000191649</v>
      </c>
      <c r="CS39" s="125">
        <f>SUM(CS37:CS38)</f>
        <v>561.9</v>
      </c>
      <c r="CT39" s="126"/>
      <c r="CU39" s="145">
        <f>SUM(CU37:CU38)</f>
        <v>6.2460000000282889</v>
      </c>
      <c r="CV39" s="146">
        <f>SUM(CV37:CV38)</f>
        <v>3.9869999999937136</v>
      </c>
      <c r="CW39" s="147">
        <f>SUM(CW37:CW38)</f>
        <v>568.26</v>
      </c>
      <c r="CX39" s="153"/>
      <c r="CY39" s="121">
        <v>6</v>
      </c>
      <c r="CZ39" s="1"/>
    </row>
    <row r="40" spans="1:104" ht="26.25" thickBot="1">
      <c r="A40" s="89" t="s">
        <v>39</v>
      </c>
      <c r="B40" s="269" t="s">
        <v>40</v>
      </c>
      <c r="C40" s="270" t="s">
        <v>61</v>
      </c>
      <c r="D40" s="92" t="s">
        <v>62</v>
      </c>
      <c r="E40" s="91" t="s">
        <v>47</v>
      </c>
      <c r="F40" s="93" t="s">
        <v>47</v>
      </c>
      <c r="G40" s="271">
        <f>SUM(G36+G39)</f>
        <v>11.531999999970139</v>
      </c>
      <c r="H40" s="100">
        <f>SUM(H36+H39)</f>
        <v>7.713599999951839</v>
      </c>
      <c r="I40" s="101">
        <f>SUM(I36+I39)</f>
        <v>1067.1300000000001</v>
      </c>
      <c r="J40" s="160"/>
      <c r="K40" s="219">
        <f>SUM(K36+K39)</f>
        <v>11.769000000040251</v>
      </c>
      <c r="L40" s="100">
        <f>SUM(L36+L39)</f>
        <v>7.5336000000188506</v>
      </c>
      <c r="M40" s="100">
        <f>SUM(M36+M39)</f>
        <v>1078.8699999999999</v>
      </c>
      <c r="N40" s="160"/>
      <c r="O40" s="99">
        <f>SUM(O36+O39)</f>
        <v>11.72820000000138</v>
      </c>
      <c r="P40" s="94">
        <f>SUM(P36+P39)</f>
        <v>7.5179999999982101</v>
      </c>
      <c r="Q40" s="101">
        <f>SUM(Q36+Q39)</f>
        <v>1070.06</v>
      </c>
      <c r="R40" s="160"/>
      <c r="S40" s="99">
        <f>SUM(S36+S39)</f>
        <v>11.626800000020012</v>
      </c>
      <c r="T40" s="94">
        <f>SUM(T36+T39)</f>
        <v>7.4675999999781197</v>
      </c>
      <c r="U40" s="101">
        <f>SUM(U36+U39)</f>
        <v>1007.87</v>
      </c>
      <c r="V40" s="160"/>
      <c r="W40" s="99">
        <f>SUM(W36+W39)</f>
        <v>11.983799999950861</v>
      </c>
      <c r="X40" s="94">
        <f>SUM(X36+X39)</f>
        <v>7.4544000000278174</v>
      </c>
      <c r="Y40" s="101">
        <f>SUM(Y36+Y39)</f>
        <v>1140.95</v>
      </c>
      <c r="Z40" s="160"/>
      <c r="AA40" s="99">
        <f>SUM(AA36+AA39)</f>
        <v>14.546400000010181</v>
      </c>
      <c r="AB40" s="94">
        <f>SUM(AB36+AB39)</f>
        <v>9.758399999989706</v>
      </c>
      <c r="AC40" s="101">
        <f>SUM(AC36+AC39)</f>
        <v>1223.3600000000001</v>
      </c>
      <c r="AD40" s="160"/>
      <c r="AE40" s="99">
        <f>SUM(AE36+AE39)</f>
        <v>15.147600000003877</v>
      </c>
      <c r="AF40" s="94">
        <f>SUM(AF36+AF39)</f>
        <v>10.299600000009377</v>
      </c>
      <c r="AG40" s="101">
        <f>SUM(AG36+AG39)</f>
        <v>1204.27</v>
      </c>
      <c r="AH40" s="160"/>
      <c r="AI40" s="99">
        <f>SUM(AI36+AI39)</f>
        <v>17.020800000038435</v>
      </c>
      <c r="AJ40" s="100">
        <f>SUM(AJ36+AJ39)</f>
        <v>10.277400000002672</v>
      </c>
      <c r="AK40" s="101">
        <f>SUM(AK36+AK39)</f>
        <v>1355.72</v>
      </c>
      <c r="AL40" s="160"/>
      <c r="AM40" s="99">
        <f>SUM(AM36+AM39)</f>
        <v>17.894399999928282</v>
      </c>
      <c r="AN40" s="94">
        <f>SUM(AN36+AN39)</f>
        <v>10.279200000000856</v>
      </c>
      <c r="AO40" s="101">
        <f>SUM(AO36+AO39)</f>
        <v>1419.04</v>
      </c>
      <c r="AP40" s="160"/>
      <c r="AQ40" s="99">
        <f>SUM(AQ36+AQ39)</f>
        <v>17.922000000038679</v>
      </c>
      <c r="AR40" s="100">
        <f>SUM(AR36+AR39)</f>
        <v>10.087799999990239</v>
      </c>
      <c r="AS40" s="101">
        <f>SUM(AS36+AS39)</f>
        <v>1353.4</v>
      </c>
      <c r="AT40" s="160"/>
      <c r="AU40" s="99">
        <f>SUM(AU36+AU39)</f>
        <v>17.758200000029319</v>
      </c>
      <c r="AV40" s="94">
        <f>SUM(AV36+AV39)</f>
        <v>10.577399999981935</v>
      </c>
      <c r="AW40" s="101">
        <f>SUM(AW36+AW39)</f>
        <v>1371.73</v>
      </c>
      <c r="AX40" s="160"/>
      <c r="AY40" s="99">
        <f>SUM(AY36+AY39)</f>
        <v>19.418999999983498</v>
      </c>
      <c r="AZ40" s="94">
        <f>SUM(AZ36+AZ39)</f>
        <v>10.717800000025818</v>
      </c>
      <c r="BA40" s="101">
        <f>SUM(BA36+BA39)</f>
        <v>1414.73</v>
      </c>
      <c r="BB40" s="160"/>
      <c r="BC40" s="99">
        <f>SUM(BC36+BC39)</f>
        <v>19.020600000039849</v>
      </c>
      <c r="BD40" s="94">
        <f>SUM(BD36+BD39)</f>
        <v>10.941000000018903</v>
      </c>
      <c r="BE40" s="101">
        <f>SUM(BE36+BE39)</f>
        <v>1468.07</v>
      </c>
      <c r="BF40" s="160"/>
      <c r="BG40" s="99">
        <f>SUM(BG36+BG39)</f>
        <v>18.096599999906175</v>
      </c>
      <c r="BH40" s="94">
        <f>SUM(BH36+BH39)</f>
        <v>10.522799999975177</v>
      </c>
      <c r="BI40" s="101">
        <f>SUM(BI36+BI39)</f>
        <v>1354.12</v>
      </c>
      <c r="BJ40" s="160"/>
      <c r="BK40" s="99">
        <f>SUM(BK36+BK39)</f>
        <v>16.983600000017759</v>
      </c>
      <c r="BL40" s="94">
        <f>SUM(BL36+BL39)</f>
        <v>9.408000000006723</v>
      </c>
      <c r="BM40" s="101">
        <f>SUM(BM36+BM39)</f>
        <v>1283</v>
      </c>
      <c r="BN40" s="160"/>
      <c r="BO40" s="99">
        <f>SUM(BO36+BO39)</f>
        <v>17.119800000025862</v>
      </c>
      <c r="BP40" s="94">
        <f>SUM(BP36+BP39)</f>
        <v>9.2111999999960972</v>
      </c>
      <c r="BQ40" s="101">
        <f>SUM(BQ36+BQ39)</f>
        <v>1245.27</v>
      </c>
      <c r="BR40" s="160"/>
      <c r="BS40" s="99">
        <f>SUM(BS36+BS39)</f>
        <v>14.407199999990553</v>
      </c>
      <c r="BT40" s="94">
        <f>SUM(BT36+BT39)</f>
        <v>8.2188000000023749</v>
      </c>
      <c r="BU40" s="101">
        <f>SUM(BU36+BU39)</f>
        <v>1074.0900000000001</v>
      </c>
      <c r="BV40" s="160"/>
      <c r="BW40" s="99">
        <f>SUM(BW36+BW39)</f>
        <v>12.963599999984581</v>
      </c>
      <c r="BX40" s="100">
        <f>SUM(BX36+BX39)</f>
        <v>7.7945999999628839</v>
      </c>
      <c r="BY40" s="101">
        <f>SUM(BY36+BY39)</f>
        <v>1139.95</v>
      </c>
      <c r="BZ40" s="160"/>
      <c r="CA40" s="99">
        <f>SUM(CA36+CA39)</f>
        <v>14.2068000000545</v>
      </c>
      <c r="CB40" s="94">
        <f>SUM(CB36+CB39)</f>
        <v>7.9836000000341301</v>
      </c>
      <c r="CC40" s="101">
        <f>SUM(CC36+CC39)</f>
        <v>1097.19</v>
      </c>
      <c r="CD40" s="160"/>
      <c r="CE40" s="99">
        <f>SUM(CE36+CE39)</f>
        <v>14.474999999925785</v>
      </c>
      <c r="CF40" s="94">
        <f>SUM(CF36+CF39)</f>
        <v>8.2019999999902211</v>
      </c>
      <c r="CG40" s="101">
        <f>SUM(CG36+CG39)</f>
        <v>1145.68</v>
      </c>
      <c r="CH40" s="160"/>
      <c r="CI40" s="99">
        <f>SUM(CI36+CI39)</f>
        <v>14.387400000076013</v>
      </c>
      <c r="CJ40" s="94">
        <f>SUM(CJ36+CJ39)</f>
        <v>8.0777999999900203</v>
      </c>
      <c r="CK40" s="101">
        <f>SUM(CK36+CK39)</f>
        <v>1214.58</v>
      </c>
      <c r="CL40" s="160"/>
      <c r="CM40" s="99">
        <f>SUM(CM36+CM39)</f>
        <v>12.632999999932508</v>
      </c>
      <c r="CN40" s="94">
        <f>SUM(CN36+CN39)</f>
        <v>7.6835999999948399</v>
      </c>
      <c r="CO40" s="101">
        <f>SUM(CO36+CO39)</f>
        <v>1010.96</v>
      </c>
      <c r="CP40" s="160"/>
      <c r="CQ40" s="99">
        <f>SUM(CQ36+CQ39)</f>
        <v>12.438000000056491</v>
      </c>
      <c r="CR40" s="94">
        <f>SUM(CR36+CR39)</f>
        <v>7.8114000000077795</v>
      </c>
      <c r="CS40" s="101">
        <f>SUM(CS36+CS39)</f>
        <v>947.34999999999991</v>
      </c>
      <c r="CT40" s="160"/>
      <c r="CU40" s="99">
        <f>SUM(CU36+CU39)</f>
        <v>11.768999999985681</v>
      </c>
      <c r="CV40" s="100">
        <f>SUM(CV36+CV39)</f>
        <v>7.7622000000064872</v>
      </c>
      <c r="CW40" s="101">
        <f>SUM(CW36+CW39)</f>
        <v>966.9</v>
      </c>
      <c r="CX40" s="114"/>
      <c r="CY40" s="220"/>
      <c r="CZ40" s="1"/>
    </row>
    <row r="41" spans="1:104" ht="15.75">
      <c r="A41" s="1"/>
      <c r="B41" s="221"/>
      <c r="C41" s="3"/>
      <c r="D41" s="3"/>
      <c r="E41" s="3"/>
      <c r="F41" s="4"/>
      <c r="G41" s="222"/>
      <c r="H41" s="222"/>
      <c r="I41" s="4"/>
      <c r="J41" s="4"/>
      <c r="K41" s="222"/>
      <c r="L41" s="222"/>
      <c r="M41" s="4"/>
      <c r="N41" s="4"/>
      <c r="O41" s="222"/>
      <c r="P41" s="222"/>
      <c r="Q41" s="5"/>
      <c r="R41" s="5"/>
      <c r="S41" s="222"/>
      <c r="T41" s="222"/>
      <c r="U41" s="5"/>
      <c r="V41" s="5"/>
      <c r="W41" s="222"/>
      <c r="X41" s="222"/>
      <c r="Y41" s="5"/>
      <c r="Z41" s="5"/>
      <c r="AA41" s="222"/>
      <c r="AB41" s="222"/>
      <c r="AC41" s="5"/>
      <c r="AD41" s="5"/>
      <c r="AE41" s="222"/>
      <c r="AF41" s="222"/>
      <c r="AG41" s="5"/>
      <c r="AH41" s="5"/>
      <c r="AI41" s="222"/>
      <c r="AJ41" s="222"/>
      <c r="AK41" s="5"/>
      <c r="AL41" s="5"/>
      <c r="AM41" s="222"/>
      <c r="AN41" s="222"/>
      <c r="AO41" s="5"/>
      <c r="AP41" s="5"/>
      <c r="AQ41" s="222"/>
      <c r="AR41" s="222"/>
      <c r="AS41" s="5"/>
      <c r="AT41" s="5"/>
      <c r="AU41" s="222"/>
      <c r="AV41" s="222"/>
      <c r="AW41" s="5"/>
      <c r="AX41" s="5"/>
      <c r="AY41" s="222"/>
      <c r="AZ41" s="222"/>
      <c r="BA41" s="5"/>
      <c r="BB41" s="5"/>
      <c r="BC41" s="222"/>
      <c r="BD41" s="222"/>
      <c r="BE41" s="5"/>
      <c r="BF41" s="5"/>
      <c r="BG41" s="222"/>
      <c r="BH41" s="222"/>
      <c r="BI41" s="5"/>
      <c r="BJ41" s="5"/>
      <c r="BK41" s="222"/>
      <c r="BL41" s="222"/>
      <c r="BM41" s="5"/>
      <c r="BN41" s="5"/>
      <c r="BO41" s="222"/>
      <c r="BP41" s="222"/>
      <c r="BQ41" s="5"/>
      <c r="BR41" s="5"/>
      <c r="BS41" s="222"/>
      <c r="BT41" s="222"/>
      <c r="BU41" s="5"/>
      <c r="BV41" s="5"/>
      <c r="BW41" s="222"/>
      <c r="BX41" s="222"/>
      <c r="BY41" s="5"/>
      <c r="BZ41" s="5"/>
      <c r="CA41" s="222"/>
      <c r="CB41" s="222"/>
      <c r="CC41" s="5"/>
      <c r="CD41" s="5"/>
      <c r="CE41" s="222"/>
      <c r="CF41" s="222"/>
      <c r="CG41" s="5"/>
      <c r="CH41" s="5"/>
      <c r="CI41" s="222"/>
      <c r="CJ41" s="222"/>
      <c r="CK41" s="5"/>
      <c r="CL41" s="5"/>
      <c r="CM41" s="222"/>
      <c r="CN41" s="222"/>
      <c r="CO41" s="5"/>
      <c r="CP41" s="5"/>
      <c r="CQ41" s="222"/>
      <c r="CR41" s="222"/>
      <c r="CS41" s="5"/>
      <c r="CT41" s="5"/>
      <c r="CU41" s="222"/>
      <c r="CV41" s="222"/>
      <c r="CW41" s="5"/>
      <c r="CX41" s="5"/>
      <c r="CY41" s="9"/>
      <c r="CZ41" s="1"/>
    </row>
    <row r="42" spans="1:104">
      <c r="A42" s="1"/>
      <c r="B42" s="2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5"/>
      <c r="P42" s="5"/>
      <c r="Q42" s="5"/>
      <c r="R42" s="5"/>
      <c r="S42" s="349"/>
      <c r="T42" s="349"/>
      <c r="U42" s="349"/>
      <c r="V42" s="349"/>
      <c r="W42" s="349"/>
      <c r="X42" s="349"/>
      <c r="Y42" s="349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349"/>
      <c r="AN42" s="349"/>
      <c r="AO42" s="349"/>
      <c r="AP42" s="349"/>
      <c r="AQ42" s="349"/>
      <c r="AR42" s="349"/>
      <c r="AS42" s="349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9"/>
      <c r="CZ42" s="1"/>
    </row>
    <row r="43" spans="1:104">
      <c r="A43" s="349" t="s">
        <v>65</v>
      </c>
      <c r="B43" s="349"/>
      <c r="C43" s="349"/>
      <c r="D43" s="349"/>
      <c r="E43" s="349"/>
      <c r="F43" s="349"/>
      <c r="G43" s="349"/>
      <c r="H43" s="4"/>
      <c r="I43" s="4"/>
      <c r="J43" s="4"/>
      <c r="K43" s="4"/>
      <c r="L43" s="4"/>
      <c r="M43" s="4"/>
      <c r="N43" s="4"/>
      <c r="O43" s="5"/>
      <c r="P43" s="5"/>
      <c r="Q43" s="5"/>
      <c r="R43" s="5"/>
      <c r="S43" s="349" t="s">
        <v>66</v>
      </c>
      <c r="T43" s="349"/>
      <c r="U43" s="349"/>
      <c r="V43" s="349"/>
      <c r="W43" s="349"/>
      <c r="X43" s="349"/>
      <c r="Y43" s="349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349" t="s">
        <v>67</v>
      </c>
      <c r="AN43" s="349"/>
      <c r="AO43" s="349"/>
      <c r="AP43" s="349"/>
      <c r="AQ43" s="349"/>
      <c r="AR43" s="349"/>
      <c r="AS43" s="349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349" t="s">
        <v>68</v>
      </c>
      <c r="BH43" s="349"/>
      <c r="BI43" s="349"/>
      <c r="BJ43" s="349"/>
      <c r="BK43" s="349"/>
      <c r="BL43" s="349"/>
      <c r="BM43" s="349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349" t="s">
        <v>69</v>
      </c>
      <c r="CB43" s="349"/>
      <c r="CC43" s="349"/>
      <c r="CD43" s="349"/>
      <c r="CE43" s="349"/>
      <c r="CF43" s="349"/>
      <c r="CG43" s="349"/>
      <c r="CH43" s="5" t="s">
        <v>70</v>
      </c>
      <c r="CI43" s="5"/>
      <c r="CJ43" s="5"/>
      <c r="CK43" s="5"/>
      <c r="CL43" s="5"/>
      <c r="CM43" s="5"/>
      <c r="CN43" s="5"/>
      <c r="CO43" s="223"/>
      <c r="CP43" s="223"/>
      <c r="CQ43" s="349" t="s">
        <v>71</v>
      </c>
      <c r="CR43" s="349"/>
      <c r="CS43" s="349"/>
      <c r="CT43" s="349"/>
      <c r="CU43" s="349"/>
      <c r="CV43" s="349"/>
      <c r="CW43" s="349"/>
      <c r="CX43" s="5"/>
      <c r="CY43" s="9"/>
      <c r="CZ43" s="1"/>
    </row>
    <row r="44" spans="1:104" ht="15.75">
      <c r="B44" s="224"/>
      <c r="D44" s="224"/>
      <c r="E44" s="224"/>
      <c r="F44" s="224"/>
      <c r="G44" s="222"/>
      <c r="H44" s="4"/>
      <c r="I44" s="4"/>
      <c r="J44" s="4"/>
      <c r="K44" s="4"/>
      <c r="L44" s="4"/>
      <c r="M44" s="4"/>
      <c r="N44" s="4"/>
      <c r="O44" s="5"/>
      <c r="P44" s="5"/>
      <c r="Q44" s="5"/>
      <c r="R44" s="5"/>
      <c r="T44" s="224"/>
      <c r="V44" s="224"/>
      <c r="W44" s="224"/>
      <c r="X44" s="224"/>
      <c r="Y44" s="222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N44" s="224"/>
      <c r="AP44" s="224"/>
      <c r="AQ44" s="224"/>
      <c r="AR44" s="224"/>
      <c r="AS44" s="222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H44" s="224"/>
      <c r="BJ44" s="224"/>
      <c r="BK44" s="224"/>
      <c r="BL44" s="224"/>
      <c r="BM44" s="222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B44" s="224"/>
      <c r="CD44" s="224"/>
      <c r="CE44" s="224"/>
      <c r="CF44" s="224"/>
      <c r="CG44" s="222"/>
      <c r="CH44" s="5"/>
      <c r="CI44" s="5"/>
      <c r="CJ44" s="5"/>
      <c r="CK44" s="5"/>
      <c r="CL44" s="5"/>
      <c r="CM44" s="5"/>
      <c r="CN44" s="5"/>
      <c r="CP44" s="224"/>
      <c r="CR44" s="224"/>
      <c r="CT44" s="224"/>
      <c r="CU44" s="224"/>
      <c r="CV44" s="224"/>
      <c r="CW44" s="222"/>
      <c r="CX44" s="5"/>
      <c r="CY44" s="9"/>
      <c r="CZ44" s="1"/>
    </row>
  </sheetData>
  <protectedRanges>
    <protectedRange password="CF7A" sqref="AI27 CA30 AU27 CA27 AI30 G30 AU30 G27 K27 K30" name="Диапазон1_1"/>
  </protectedRanges>
  <mergeCells count="36">
    <mergeCell ref="O5:R5"/>
    <mergeCell ref="A5:A6"/>
    <mergeCell ref="B5:C5"/>
    <mergeCell ref="E5:F5"/>
    <mergeCell ref="G5:J5"/>
    <mergeCell ref="K5:N5"/>
    <mergeCell ref="CA5:CD5"/>
    <mergeCell ref="CE5:CH5"/>
    <mergeCell ref="CI5:CL5"/>
    <mergeCell ref="AQ5:AT5"/>
    <mergeCell ref="AU5:AX5"/>
    <mergeCell ref="AY5:BB5"/>
    <mergeCell ref="BC5:BF5"/>
    <mergeCell ref="BG5:BJ5"/>
    <mergeCell ref="BK5:BN5"/>
    <mergeCell ref="BW5:BZ5"/>
    <mergeCell ref="S42:Y42"/>
    <mergeCell ref="AM42:AS42"/>
    <mergeCell ref="BO5:BR5"/>
    <mergeCell ref="BS5:BV5"/>
    <mergeCell ref="S5:V5"/>
    <mergeCell ref="W5:Z5"/>
    <mergeCell ref="AA5:AD5"/>
    <mergeCell ref="AE5:AH5"/>
    <mergeCell ref="AI5:AL5"/>
    <mergeCell ref="AM5:AP5"/>
    <mergeCell ref="CY5:CY6"/>
    <mergeCell ref="A43:G43"/>
    <mergeCell ref="S43:Y43"/>
    <mergeCell ref="AM43:AS43"/>
    <mergeCell ref="BG43:BM43"/>
    <mergeCell ref="CA43:CG43"/>
    <mergeCell ref="CQ43:CW43"/>
    <mergeCell ref="CM5:CP5"/>
    <mergeCell ref="CQ5:CT5"/>
    <mergeCell ref="CU5:CX5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6"/>
  <sheetViews>
    <sheetView workbookViewId="0">
      <selection activeCell="E27" sqref="E27"/>
    </sheetView>
  </sheetViews>
  <sheetFormatPr defaultRowHeight="12.75"/>
  <cols>
    <col min="1" max="1" width="9.140625" style="1"/>
    <col min="2" max="2" width="11.28515625" style="2" customWidth="1"/>
    <col min="3" max="5" width="9.140625" style="3"/>
    <col min="6" max="14" width="9.140625" style="4"/>
    <col min="15" max="102" width="9.140625" style="5"/>
    <col min="103" max="103" width="9.140625" style="9"/>
    <col min="104" max="16384" width="9.140625" style="1"/>
  </cols>
  <sheetData>
    <row r="1" spans="1:104">
      <c r="O1" s="292"/>
    </row>
    <row r="2" spans="1:104" ht="15.75">
      <c r="P2" s="5" t="s">
        <v>0</v>
      </c>
      <c r="Q2" s="6"/>
      <c r="R2" s="6"/>
      <c r="S2" s="6"/>
      <c r="T2" s="6"/>
      <c r="AJ2" s="5" t="s">
        <v>0</v>
      </c>
      <c r="BE2" s="5" t="s">
        <v>0</v>
      </c>
      <c r="BX2" s="5" t="s">
        <v>0</v>
      </c>
      <c r="CN2" s="5" t="s">
        <v>0</v>
      </c>
      <c r="CY2" s="5" t="s">
        <v>0</v>
      </c>
    </row>
    <row r="3" spans="1:104" ht="15.75">
      <c r="B3" s="7" t="s">
        <v>110</v>
      </c>
      <c r="F3" s="6"/>
      <c r="G3" s="6"/>
      <c r="H3" s="6"/>
      <c r="I3" s="6"/>
      <c r="J3" s="6"/>
      <c r="K3" s="6"/>
      <c r="L3" s="6"/>
      <c r="M3" s="6"/>
      <c r="N3" s="6"/>
      <c r="P3" s="6"/>
      <c r="Q3" s="6"/>
      <c r="CA3" s="8"/>
      <c r="CB3" s="8"/>
      <c r="CC3" s="8"/>
      <c r="CD3" s="8"/>
    </row>
    <row r="5" spans="1:104" ht="13.5" thickBot="1">
      <c r="J5" s="10"/>
      <c r="K5" s="10"/>
      <c r="L5" s="10"/>
      <c r="M5" s="10"/>
      <c r="N5" s="10"/>
    </row>
    <row r="6" spans="1:104" s="5" customFormat="1" ht="13.5" thickBot="1">
      <c r="A6" s="362" t="s">
        <v>2</v>
      </c>
      <c r="B6" s="364" t="s">
        <v>3</v>
      </c>
      <c r="C6" s="365"/>
      <c r="D6" s="11"/>
      <c r="E6" s="364" t="s">
        <v>4</v>
      </c>
      <c r="F6" s="366"/>
      <c r="G6" s="359" t="s">
        <v>5</v>
      </c>
      <c r="H6" s="360"/>
      <c r="I6" s="360"/>
      <c r="J6" s="361"/>
      <c r="K6" s="367" t="s">
        <v>6</v>
      </c>
      <c r="L6" s="368"/>
      <c r="M6" s="368"/>
      <c r="N6" s="369"/>
      <c r="O6" s="350" t="s">
        <v>7</v>
      </c>
      <c r="P6" s="351"/>
      <c r="Q6" s="351"/>
      <c r="R6" s="352"/>
      <c r="S6" s="350" t="s">
        <v>8</v>
      </c>
      <c r="T6" s="351"/>
      <c r="U6" s="351"/>
      <c r="V6" s="352"/>
      <c r="W6" s="350" t="s">
        <v>9</v>
      </c>
      <c r="X6" s="351"/>
      <c r="Y6" s="351"/>
      <c r="Z6" s="352"/>
      <c r="AA6" s="350" t="s">
        <v>10</v>
      </c>
      <c r="AB6" s="351"/>
      <c r="AC6" s="351"/>
      <c r="AD6" s="352"/>
      <c r="AE6" s="356" t="s">
        <v>11</v>
      </c>
      <c r="AF6" s="357"/>
      <c r="AG6" s="357"/>
      <c r="AH6" s="358"/>
      <c r="AI6" s="359" t="s">
        <v>12</v>
      </c>
      <c r="AJ6" s="360"/>
      <c r="AK6" s="360"/>
      <c r="AL6" s="361"/>
      <c r="AM6" s="350" t="s">
        <v>13</v>
      </c>
      <c r="AN6" s="351"/>
      <c r="AO6" s="351"/>
      <c r="AP6" s="352"/>
      <c r="AQ6" s="359" t="s">
        <v>14</v>
      </c>
      <c r="AR6" s="360"/>
      <c r="AS6" s="360"/>
      <c r="AT6" s="361"/>
      <c r="AU6" s="359" t="s">
        <v>15</v>
      </c>
      <c r="AV6" s="360"/>
      <c r="AW6" s="360"/>
      <c r="AX6" s="361"/>
      <c r="AY6" s="350" t="s">
        <v>16</v>
      </c>
      <c r="AZ6" s="351"/>
      <c r="BA6" s="351"/>
      <c r="BB6" s="352"/>
      <c r="BC6" s="350" t="s">
        <v>17</v>
      </c>
      <c r="BD6" s="351"/>
      <c r="BE6" s="351"/>
      <c r="BF6" s="352"/>
      <c r="BG6" s="350" t="s">
        <v>18</v>
      </c>
      <c r="BH6" s="351"/>
      <c r="BI6" s="351"/>
      <c r="BJ6" s="352"/>
      <c r="BK6" s="350" t="s">
        <v>19</v>
      </c>
      <c r="BL6" s="351"/>
      <c r="BM6" s="351"/>
      <c r="BN6" s="352"/>
      <c r="BO6" s="350" t="s">
        <v>20</v>
      </c>
      <c r="BP6" s="351"/>
      <c r="BQ6" s="351"/>
      <c r="BR6" s="352"/>
      <c r="BS6" s="367" t="s">
        <v>21</v>
      </c>
      <c r="BT6" s="368"/>
      <c r="BU6" s="368"/>
      <c r="BV6" s="369"/>
      <c r="BW6" s="350" t="s">
        <v>22</v>
      </c>
      <c r="BX6" s="351"/>
      <c r="BY6" s="351"/>
      <c r="BZ6" s="352"/>
      <c r="CA6" s="356" t="s">
        <v>23</v>
      </c>
      <c r="CB6" s="357"/>
      <c r="CC6" s="357"/>
      <c r="CD6" s="358"/>
      <c r="CE6" s="350" t="s">
        <v>24</v>
      </c>
      <c r="CF6" s="351"/>
      <c r="CG6" s="351"/>
      <c r="CH6" s="352"/>
      <c r="CI6" s="350" t="s">
        <v>25</v>
      </c>
      <c r="CJ6" s="351"/>
      <c r="CK6" s="351"/>
      <c r="CL6" s="352"/>
      <c r="CM6" s="350" t="s">
        <v>26</v>
      </c>
      <c r="CN6" s="351"/>
      <c r="CO6" s="351"/>
      <c r="CP6" s="352"/>
      <c r="CQ6" s="350" t="s">
        <v>27</v>
      </c>
      <c r="CR6" s="351"/>
      <c r="CS6" s="351"/>
      <c r="CT6" s="352"/>
      <c r="CU6" s="353" t="s">
        <v>28</v>
      </c>
      <c r="CV6" s="354"/>
      <c r="CW6" s="354"/>
      <c r="CX6" s="355"/>
      <c r="CY6" s="347" t="s">
        <v>29</v>
      </c>
    </row>
    <row r="7" spans="1:104" s="31" customFormat="1" ht="25.5">
      <c r="A7" s="363"/>
      <c r="B7" s="12" t="s">
        <v>30</v>
      </c>
      <c r="C7" s="12" t="s">
        <v>31</v>
      </c>
      <c r="D7" s="12" t="s">
        <v>32</v>
      </c>
      <c r="E7" s="12" t="s">
        <v>33</v>
      </c>
      <c r="F7" s="13" t="s">
        <v>34</v>
      </c>
      <c r="G7" s="14" t="s">
        <v>35</v>
      </c>
      <c r="H7" s="15" t="s">
        <v>36</v>
      </c>
      <c r="I7" s="15" t="s">
        <v>37</v>
      </c>
      <c r="J7" s="16" t="s">
        <v>38</v>
      </c>
      <c r="K7" s="17" t="s">
        <v>35</v>
      </c>
      <c r="L7" s="18" t="s">
        <v>36</v>
      </c>
      <c r="M7" s="18" t="s">
        <v>37</v>
      </c>
      <c r="N7" s="19" t="s">
        <v>38</v>
      </c>
      <c r="O7" s="14" t="s">
        <v>35</v>
      </c>
      <c r="P7" s="15" t="s">
        <v>36</v>
      </c>
      <c r="Q7" s="15" t="s">
        <v>37</v>
      </c>
      <c r="R7" s="16" t="s">
        <v>38</v>
      </c>
      <c r="S7" s="14" t="s">
        <v>35</v>
      </c>
      <c r="T7" s="15" t="s">
        <v>36</v>
      </c>
      <c r="U7" s="15" t="s">
        <v>37</v>
      </c>
      <c r="V7" s="16" t="s">
        <v>38</v>
      </c>
      <c r="W7" s="14" t="s">
        <v>35</v>
      </c>
      <c r="X7" s="15" t="s">
        <v>36</v>
      </c>
      <c r="Y7" s="15" t="s">
        <v>37</v>
      </c>
      <c r="Z7" s="16" t="s">
        <v>38</v>
      </c>
      <c r="AA7" s="14" t="s">
        <v>35</v>
      </c>
      <c r="AB7" s="15" t="s">
        <v>36</v>
      </c>
      <c r="AC7" s="15" t="s">
        <v>37</v>
      </c>
      <c r="AD7" s="16" t="s">
        <v>38</v>
      </c>
      <c r="AE7" s="22" t="s">
        <v>35</v>
      </c>
      <c r="AF7" s="18" t="s">
        <v>36</v>
      </c>
      <c r="AG7" s="24" t="s">
        <v>37</v>
      </c>
      <c r="AH7" s="19" t="s">
        <v>38</v>
      </c>
      <c r="AI7" s="20" t="s">
        <v>35</v>
      </c>
      <c r="AJ7" s="15" t="s">
        <v>36</v>
      </c>
      <c r="AK7" s="21" t="s">
        <v>37</v>
      </c>
      <c r="AL7" s="16" t="s">
        <v>38</v>
      </c>
      <c r="AM7" s="14" t="s">
        <v>35</v>
      </c>
      <c r="AN7" s="15" t="s">
        <v>36</v>
      </c>
      <c r="AO7" s="15" t="s">
        <v>37</v>
      </c>
      <c r="AP7" s="16" t="s">
        <v>38</v>
      </c>
      <c r="AQ7" s="20" t="s">
        <v>35</v>
      </c>
      <c r="AR7" s="15" t="s">
        <v>36</v>
      </c>
      <c r="AS7" s="21" t="s">
        <v>37</v>
      </c>
      <c r="AT7" s="16" t="s">
        <v>38</v>
      </c>
      <c r="AU7" s="14" t="s">
        <v>35</v>
      </c>
      <c r="AV7" s="15" t="s">
        <v>36</v>
      </c>
      <c r="AW7" s="15" t="s">
        <v>37</v>
      </c>
      <c r="AX7" s="16" t="s">
        <v>38</v>
      </c>
      <c r="AY7" s="14" t="s">
        <v>35</v>
      </c>
      <c r="AZ7" s="15" t="s">
        <v>36</v>
      </c>
      <c r="BA7" s="15" t="s">
        <v>37</v>
      </c>
      <c r="BB7" s="16" t="s">
        <v>38</v>
      </c>
      <c r="BC7" s="14" t="s">
        <v>35</v>
      </c>
      <c r="BD7" s="15" t="s">
        <v>36</v>
      </c>
      <c r="BE7" s="15" t="s">
        <v>37</v>
      </c>
      <c r="BF7" s="16" t="s">
        <v>38</v>
      </c>
      <c r="BG7" s="14" t="s">
        <v>35</v>
      </c>
      <c r="BH7" s="15" t="s">
        <v>36</v>
      </c>
      <c r="BI7" s="15" t="s">
        <v>37</v>
      </c>
      <c r="BJ7" s="16" t="s">
        <v>38</v>
      </c>
      <c r="BK7" s="14" t="s">
        <v>35</v>
      </c>
      <c r="BL7" s="15" t="s">
        <v>36</v>
      </c>
      <c r="BM7" s="15" t="s">
        <v>37</v>
      </c>
      <c r="BN7" s="16" t="s">
        <v>38</v>
      </c>
      <c r="BO7" s="14" t="s">
        <v>35</v>
      </c>
      <c r="BP7" s="15" t="s">
        <v>36</v>
      </c>
      <c r="BQ7" s="15" t="s">
        <v>37</v>
      </c>
      <c r="BR7" s="16" t="s">
        <v>38</v>
      </c>
      <c r="BS7" s="26" t="s">
        <v>35</v>
      </c>
      <c r="BT7" s="23" t="s">
        <v>36</v>
      </c>
      <c r="BU7" s="23" t="s">
        <v>37</v>
      </c>
      <c r="BV7" s="25" t="s">
        <v>38</v>
      </c>
      <c r="BW7" s="14" t="s">
        <v>35</v>
      </c>
      <c r="BX7" s="15" t="s">
        <v>36</v>
      </c>
      <c r="BY7" s="15" t="s">
        <v>37</v>
      </c>
      <c r="BZ7" s="16" t="s">
        <v>38</v>
      </c>
      <c r="CA7" s="17" t="s">
        <v>35</v>
      </c>
      <c r="CB7" s="23" t="s">
        <v>36</v>
      </c>
      <c r="CC7" s="18" t="s">
        <v>37</v>
      </c>
      <c r="CD7" s="19" t="s">
        <v>38</v>
      </c>
      <c r="CE7" s="14" t="s">
        <v>35</v>
      </c>
      <c r="CF7" s="15" t="s">
        <v>36</v>
      </c>
      <c r="CG7" s="15" t="s">
        <v>37</v>
      </c>
      <c r="CH7" s="16" t="s">
        <v>38</v>
      </c>
      <c r="CI7" s="14" t="s">
        <v>35</v>
      </c>
      <c r="CJ7" s="15" t="s">
        <v>36</v>
      </c>
      <c r="CK7" s="15" t="s">
        <v>37</v>
      </c>
      <c r="CL7" s="16" t="s">
        <v>38</v>
      </c>
      <c r="CM7" s="14" t="s">
        <v>35</v>
      </c>
      <c r="CN7" s="15" t="s">
        <v>36</v>
      </c>
      <c r="CO7" s="15" t="s">
        <v>37</v>
      </c>
      <c r="CP7" s="16" t="s">
        <v>38</v>
      </c>
      <c r="CQ7" s="14" t="s">
        <v>35</v>
      </c>
      <c r="CR7" s="15" t="s">
        <v>36</v>
      </c>
      <c r="CS7" s="15" t="s">
        <v>37</v>
      </c>
      <c r="CT7" s="16" t="s">
        <v>38</v>
      </c>
      <c r="CU7" s="27" t="s">
        <v>35</v>
      </c>
      <c r="CV7" s="28" t="s">
        <v>36</v>
      </c>
      <c r="CW7" s="29" t="s">
        <v>37</v>
      </c>
      <c r="CX7" s="30" t="s">
        <v>38</v>
      </c>
      <c r="CY7" s="348"/>
    </row>
    <row r="8" spans="1:104" s="53" customFormat="1" ht="13.5" thickBot="1">
      <c r="A8" s="32"/>
      <c r="B8" s="33">
        <v>2</v>
      </c>
      <c r="C8" s="34">
        <v>3</v>
      </c>
      <c r="D8" s="35">
        <v>4</v>
      </c>
      <c r="E8" s="35">
        <v>5</v>
      </c>
      <c r="F8" s="36">
        <v>6</v>
      </c>
      <c r="G8" s="37">
        <v>7</v>
      </c>
      <c r="H8" s="38">
        <v>8</v>
      </c>
      <c r="I8" s="38">
        <v>9</v>
      </c>
      <c r="J8" s="39">
        <v>10</v>
      </c>
      <c r="K8" s="40">
        <v>11</v>
      </c>
      <c r="L8" s="41">
        <v>12</v>
      </c>
      <c r="M8" s="41">
        <v>13</v>
      </c>
      <c r="N8" s="42">
        <v>14</v>
      </c>
      <c r="O8" s="43">
        <v>15</v>
      </c>
      <c r="P8" s="35">
        <v>16</v>
      </c>
      <c r="Q8" s="35">
        <v>17</v>
      </c>
      <c r="R8" s="44">
        <v>18</v>
      </c>
      <c r="S8" s="45">
        <v>19</v>
      </c>
      <c r="T8" s="35">
        <v>20</v>
      </c>
      <c r="U8" s="46">
        <v>21</v>
      </c>
      <c r="V8" s="44">
        <v>22</v>
      </c>
      <c r="W8" s="43">
        <v>23</v>
      </c>
      <c r="X8" s="35">
        <v>24</v>
      </c>
      <c r="Y8" s="35">
        <v>25</v>
      </c>
      <c r="Z8" s="44">
        <v>26</v>
      </c>
      <c r="AA8" s="43">
        <v>27</v>
      </c>
      <c r="AB8" s="35">
        <v>28</v>
      </c>
      <c r="AC8" s="35">
        <v>29</v>
      </c>
      <c r="AD8" s="44">
        <v>30</v>
      </c>
      <c r="AE8" s="225">
        <v>31</v>
      </c>
      <c r="AF8" s="41">
        <v>32</v>
      </c>
      <c r="AG8" s="226">
        <v>33</v>
      </c>
      <c r="AH8" s="42">
        <v>34</v>
      </c>
      <c r="AI8" s="293">
        <v>35</v>
      </c>
      <c r="AJ8" s="38">
        <v>36</v>
      </c>
      <c r="AK8" s="294">
        <v>37</v>
      </c>
      <c r="AL8" s="39">
        <v>38</v>
      </c>
      <c r="AM8" s="43">
        <v>39</v>
      </c>
      <c r="AN8" s="35">
        <v>40</v>
      </c>
      <c r="AO8" s="35">
        <v>41</v>
      </c>
      <c r="AP8" s="44">
        <v>42</v>
      </c>
      <c r="AQ8" s="45">
        <v>43</v>
      </c>
      <c r="AR8" s="35">
        <v>44</v>
      </c>
      <c r="AS8" s="46">
        <v>45</v>
      </c>
      <c r="AT8" s="44">
        <v>46</v>
      </c>
      <c r="AU8" s="37">
        <v>47</v>
      </c>
      <c r="AV8" s="38">
        <v>48</v>
      </c>
      <c r="AW8" s="38">
        <v>49</v>
      </c>
      <c r="AX8" s="39">
        <v>50</v>
      </c>
      <c r="AY8" s="43">
        <v>51</v>
      </c>
      <c r="AZ8" s="35">
        <v>52</v>
      </c>
      <c r="BA8" s="35">
        <v>53</v>
      </c>
      <c r="BB8" s="44">
        <v>54</v>
      </c>
      <c r="BC8" s="43">
        <v>55</v>
      </c>
      <c r="BD8" s="35">
        <v>56</v>
      </c>
      <c r="BE8" s="35">
        <v>57</v>
      </c>
      <c r="BF8" s="44">
        <v>58</v>
      </c>
      <c r="BG8" s="43">
        <v>59</v>
      </c>
      <c r="BH8" s="35">
        <v>60</v>
      </c>
      <c r="BI8" s="35">
        <v>61</v>
      </c>
      <c r="BJ8" s="44">
        <v>62</v>
      </c>
      <c r="BK8" s="43">
        <v>63</v>
      </c>
      <c r="BL8" s="35">
        <v>64</v>
      </c>
      <c r="BM8" s="35">
        <v>65</v>
      </c>
      <c r="BN8" s="44">
        <v>66</v>
      </c>
      <c r="BO8" s="43">
        <v>67</v>
      </c>
      <c r="BP8" s="35">
        <v>68</v>
      </c>
      <c r="BQ8" s="35">
        <v>69</v>
      </c>
      <c r="BR8" s="44">
        <v>70</v>
      </c>
      <c r="BS8" s="295">
        <v>71</v>
      </c>
      <c r="BT8" s="296">
        <v>72</v>
      </c>
      <c r="BU8" s="297">
        <v>73</v>
      </c>
      <c r="BV8" s="298">
        <v>74</v>
      </c>
      <c r="BW8" s="43">
        <v>75</v>
      </c>
      <c r="BX8" s="35">
        <v>76</v>
      </c>
      <c r="BY8" s="35">
        <v>77</v>
      </c>
      <c r="BZ8" s="44">
        <v>78</v>
      </c>
      <c r="CA8" s="51">
        <v>79</v>
      </c>
      <c r="CB8" s="48">
        <v>80</v>
      </c>
      <c r="CC8" s="48">
        <v>81</v>
      </c>
      <c r="CD8" s="50">
        <v>82</v>
      </c>
      <c r="CE8" s="43">
        <v>83</v>
      </c>
      <c r="CF8" s="35">
        <v>84</v>
      </c>
      <c r="CG8" s="35">
        <v>85</v>
      </c>
      <c r="CH8" s="44">
        <v>86</v>
      </c>
      <c r="CI8" s="43">
        <v>87</v>
      </c>
      <c r="CJ8" s="35">
        <v>88</v>
      </c>
      <c r="CK8" s="35">
        <v>89</v>
      </c>
      <c r="CL8" s="44">
        <v>90</v>
      </c>
      <c r="CM8" s="43">
        <v>91</v>
      </c>
      <c r="CN8" s="35">
        <v>92</v>
      </c>
      <c r="CO8" s="35">
        <v>93</v>
      </c>
      <c r="CP8" s="44">
        <v>94</v>
      </c>
      <c r="CQ8" s="43">
        <v>95</v>
      </c>
      <c r="CR8" s="35">
        <v>96</v>
      </c>
      <c r="CS8" s="35">
        <v>97</v>
      </c>
      <c r="CT8" s="44">
        <v>98</v>
      </c>
      <c r="CU8" s="45">
        <v>99</v>
      </c>
      <c r="CV8" s="35">
        <v>100</v>
      </c>
      <c r="CW8" s="46">
        <v>101</v>
      </c>
      <c r="CX8" s="36">
        <v>102</v>
      </c>
      <c r="CY8" s="52">
        <v>114</v>
      </c>
    </row>
    <row r="9" spans="1:104" ht="15">
      <c r="A9" s="54" t="s">
        <v>39</v>
      </c>
      <c r="B9" s="55" t="s">
        <v>40</v>
      </c>
      <c r="C9" s="56" t="s">
        <v>41</v>
      </c>
      <c r="D9" s="57" t="s">
        <v>42</v>
      </c>
      <c r="E9" s="56" t="s">
        <v>43</v>
      </c>
      <c r="F9" s="58" t="s">
        <v>44</v>
      </c>
      <c r="G9" s="59">
        <f>'[1]ОБВ-1'!$C$13</f>
        <v>1.2393600000010339</v>
      </c>
      <c r="H9" s="60">
        <f>'[1]ОБВ-1'!$D$13</f>
        <v>0.61823999999978696</v>
      </c>
      <c r="I9" s="61">
        <f>'[1]ОБВ-1'!$E$13</f>
        <v>129.13999999999999</v>
      </c>
      <c r="J9" s="62">
        <f>'[1]ОБВ-1'!$F$13</f>
        <v>6.2</v>
      </c>
      <c r="K9" s="63">
        <f>'[1]ОБВ-1'!$C$14</f>
        <v>1.2460799999884329</v>
      </c>
      <c r="L9" s="64">
        <f>'[1]ОБВ-1'!$D$14</f>
        <v>0.61920000000172881</v>
      </c>
      <c r="M9" s="65">
        <f>'[1]ОБВ-1'!$E$14</f>
        <v>131.22999999999999</v>
      </c>
      <c r="N9" s="66">
        <f>'[1]ОБВ-1'!$F$14</f>
        <v>6.21</v>
      </c>
      <c r="O9" s="67">
        <f>'[1]ОБВ-1'!$C$15</f>
        <v>1.2489600000029895</v>
      </c>
      <c r="P9" s="68">
        <f>'[1]ОБВ-1'!$D$15</f>
        <v>0.61535999999832713</v>
      </c>
      <c r="Q9" s="69">
        <f>'[1]ОБВ-1'!$E$15</f>
        <v>130.11000000000001</v>
      </c>
      <c r="R9" s="70">
        <f>'[1]ОБВ-1'!$F$15</f>
        <v>6.21</v>
      </c>
      <c r="S9" s="67">
        <f>'[1]ОБВ-1'!$C$16</f>
        <v>1.8528000000107567</v>
      </c>
      <c r="T9" s="68">
        <f>'[1]ОБВ-1'!$D$16</f>
        <v>0.61248000000123282</v>
      </c>
      <c r="U9" s="69">
        <f>'[1]ОБВ-1'!$E$16</f>
        <v>216.38</v>
      </c>
      <c r="V9" s="70">
        <f>'[1]ОБВ-1'!$F$16</f>
        <v>6.2</v>
      </c>
      <c r="W9" s="67">
        <f>'[1]ОБВ-1'!$C$17</f>
        <v>2.2291199999861417</v>
      </c>
      <c r="X9" s="68">
        <f>'[1]ОБВ-1'!$D$17</f>
        <v>0.60768000000025491</v>
      </c>
      <c r="Y9" s="69">
        <f>'[1]ОБВ-1'!$E$17</f>
        <v>214.1</v>
      </c>
      <c r="Z9" s="70">
        <f>'[1]ОБВ-1'!$F$17</f>
        <v>6.18</v>
      </c>
      <c r="AA9" s="67">
        <f>'[1]ОБВ-1'!$C$18</f>
        <v>2.3385600000154225</v>
      </c>
      <c r="AB9" s="68">
        <f>'[1]ОБВ-1'!$D$18</f>
        <v>0.70175999999846683</v>
      </c>
      <c r="AC9" s="69">
        <f>'[1]ОБВ-1'!$E$18</f>
        <v>272.16000000000003</v>
      </c>
      <c r="AD9" s="70">
        <f>'[1]ОБВ-1'!$F$18</f>
        <v>6.13</v>
      </c>
      <c r="AE9" s="63">
        <f>'[1]ОБВ-1'!$C$19</f>
        <v>2.4278399999951943</v>
      </c>
      <c r="AF9" s="64">
        <f>'[1]ОБВ-1'!$D$19</f>
        <v>0.76032000000122935</v>
      </c>
      <c r="AG9" s="65">
        <f>'[1]ОБВ-1'!$E$19</f>
        <v>219.55</v>
      </c>
      <c r="AH9" s="66">
        <f>'[1]ОБВ-1'!$F$19</f>
        <v>6.13</v>
      </c>
      <c r="AI9" s="67">
        <f>'[1]ОБВ-1'!$C$20</f>
        <v>2.2310399999900254</v>
      </c>
      <c r="AJ9" s="68">
        <f>'[1]ОБВ-1'!$D$20</f>
        <v>0.64320000000006983</v>
      </c>
      <c r="AK9" s="69">
        <f>'[1]ОБВ-1'!$E$20</f>
        <v>217.09</v>
      </c>
      <c r="AL9" s="70">
        <f>'[1]ОБВ-1'!$F$20</f>
        <v>6.14</v>
      </c>
      <c r="AM9" s="67">
        <f>'[1]ОБВ-1'!$C$21</f>
        <v>2.5488000000128523</v>
      </c>
      <c r="AN9" s="68">
        <f>'[1]ОБВ-1'!$D$21</f>
        <v>0.84096000000063209</v>
      </c>
      <c r="AO9" s="69">
        <f>'[1]ОБВ-1'!$E$21</f>
        <v>221.34</v>
      </c>
      <c r="AP9" s="70">
        <f>'[1]ОБВ-1'!$F$21</f>
        <v>6.15</v>
      </c>
      <c r="AQ9" s="67">
        <f>'[1]ОБВ-1'!$C$22</f>
        <v>2.2185599999909753</v>
      </c>
      <c r="AR9" s="68">
        <f>'[1]ОБВ-1'!$D$22</f>
        <v>0.62879999999931901</v>
      </c>
      <c r="AS9" s="69">
        <f>'[1]ОБВ-1'!$E$22</f>
        <v>217.22</v>
      </c>
      <c r="AT9" s="70">
        <f>'[1]ОБВ-1'!$F$22</f>
        <v>6.16</v>
      </c>
      <c r="AU9" s="67">
        <f>'[1]ОБВ-1'!$C$23</f>
        <v>2.2396799999987707</v>
      </c>
      <c r="AV9" s="68">
        <f>'[1]ОБВ-1'!$D$23</f>
        <v>0.64703999999910589</v>
      </c>
      <c r="AW9" s="69">
        <f>'[1]ОБВ-1'!$E$23</f>
        <v>220.98</v>
      </c>
      <c r="AX9" s="70">
        <f>'[1]ОБВ-1'!$F$23</f>
        <v>6.15</v>
      </c>
      <c r="AY9" s="67">
        <f>'[1]ОБВ-1'!$C$24</f>
        <v>2.5939200000080747</v>
      </c>
      <c r="AZ9" s="68">
        <f>'[1]ОБВ-1'!$D$24</f>
        <v>0.86592000000091507</v>
      </c>
      <c r="BA9" s="69">
        <f>'[1]ОБВ-1'!$E$24</f>
        <v>285.04000000000002</v>
      </c>
      <c r="BB9" s="70">
        <f>'[1]ОБВ-1'!$F$24</f>
        <v>6.12</v>
      </c>
      <c r="BC9" s="67">
        <f>'[1]ОБВ-1'!$C$25</f>
        <v>2.6169600000022912</v>
      </c>
      <c r="BD9" s="68">
        <f>'[1]ОБВ-1'!$D$25</f>
        <v>0.87455999999874623</v>
      </c>
      <c r="BE9" s="69">
        <f>'[1]ОБВ-1'!$E$25</f>
        <v>216.7</v>
      </c>
      <c r="BF9" s="70">
        <f>'[1]ОБВ-1'!$F$25</f>
        <v>6.15</v>
      </c>
      <c r="BG9" s="67">
        <f>'[1]ОБВ-1'!$C$26</f>
        <v>2.2156799999938812</v>
      </c>
      <c r="BH9" s="68">
        <f>'[1]ОБВ-1'!$D$26</f>
        <v>0.63744000000151568</v>
      </c>
      <c r="BI9" s="69">
        <f>'[1]ОБВ-1'!$E$26</f>
        <v>218.51</v>
      </c>
      <c r="BJ9" s="70">
        <f>'[1]ОБВ-1'!$F$26</f>
        <v>6.14</v>
      </c>
      <c r="BK9" s="67">
        <f>'[1]ОБВ-1'!$C$27</f>
        <v>2.3260799999989104</v>
      </c>
      <c r="BL9" s="68">
        <f>'[1]ОБВ-1'!$D$27</f>
        <v>0.67007999999987078</v>
      </c>
      <c r="BM9" s="69">
        <f>'[1]ОБВ-1'!$E$27</f>
        <v>262.24</v>
      </c>
      <c r="BN9" s="70">
        <f>'[1]ОБВ-1'!$F$27</f>
        <v>6.12</v>
      </c>
      <c r="BO9" s="67">
        <f>'[1]ОБВ-1'!$C$28</f>
        <v>2.6716799999994691</v>
      </c>
      <c r="BP9" s="68">
        <f>'[1]ОБВ-1'!$D$28</f>
        <v>0.89279999999853321</v>
      </c>
      <c r="BQ9" s="69">
        <f>'[1]ОБВ-1'!$E$28</f>
        <v>215.66</v>
      </c>
      <c r="BR9" s="70">
        <f>'[1]ОБВ-1'!$F$28</f>
        <v>6.15</v>
      </c>
      <c r="BS9" s="63">
        <f>'[1]ОБВ-1'!$C$29</f>
        <v>2.2617599999997764</v>
      </c>
      <c r="BT9" s="64">
        <f>'[1]ОБВ-1'!$D$29</f>
        <v>0.61824000000196977</v>
      </c>
      <c r="BU9" s="65">
        <f>'[1]ОБВ-1'!$E$29</f>
        <v>221.45</v>
      </c>
      <c r="BV9" s="66">
        <f>'[1]ОБВ-1'!$F$29</f>
        <v>6.14</v>
      </c>
      <c r="BW9" s="67">
        <f>'[1]ОБВ-1'!$C$30</f>
        <v>2.260800000006566</v>
      </c>
      <c r="BX9" s="68">
        <f>'[1]ОБВ-1'!$D$30</f>
        <v>0.61728000000002792</v>
      </c>
      <c r="BY9" s="69">
        <f>'[1]ОБВ-1'!$E$30</f>
        <v>220.4</v>
      </c>
      <c r="BZ9" s="70">
        <f>'[1]ОБВ-1'!$F$30</f>
        <v>6.16</v>
      </c>
      <c r="CA9" s="63">
        <f>'[1]ОБВ-1'!$C$31</f>
        <v>2.2569599999987986</v>
      </c>
      <c r="CB9" s="64">
        <f>'[1]ОБВ-1'!$D$31</f>
        <v>0.61439999999856809</v>
      </c>
      <c r="CC9" s="65">
        <f>'[1]ОБВ-1'!$E$31</f>
        <v>218.38</v>
      </c>
      <c r="CD9" s="66">
        <f>'[1]ОБВ-1'!$F$31</f>
        <v>6.17</v>
      </c>
      <c r="CE9" s="67">
        <f>'[1]ОБВ-1'!$C$32</f>
        <v>2.2617599999997764</v>
      </c>
      <c r="CF9" s="68">
        <f>'[1]ОБВ-1'!$D$32</f>
        <v>0.61632000000026887</v>
      </c>
      <c r="CG9" s="69">
        <f>'[1]ОБВ-1'!$E$32</f>
        <v>219.68</v>
      </c>
      <c r="CH9" s="70">
        <f>'[1]ОБВ-1'!$F$32</f>
        <v>6.18</v>
      </c>
      <c r="CI9" s="67">
        <f>'[1]ОБВ-1'!$C$33</f>
        <v>2.2425599999958648</v>
      </c>
      <c r="CJ9" s="68">
        <f>'[1]ОБВ-1'!$D$33</f>
        <v>0.61536000000050994</v>
      </c>
      <c r="CK9" s="69">
        <f>'[1]ОБВ-1'!$E$33</f>
        <v>190.88</v>
      </c>
      <c r="CL9" s="70">
        <f>'[1]ОБВ-1'!$F$33</f>
        <v>6.17</v>
      </c>
      <c r="CM9" s="67">
        <f>'[1]ОБВ-1'!$C$34</f>
        <v>1.2950400000088849</v>
      </c>
      <c r="CN9" s="68">
        <f>'[1]ОБВ-1'!$D$34</f>
        <v>0.63071999999883699</v>
      </c>
      <c r="CO9" s="69">
        <f>'[1]ОБВ-1'!$E$34</f>
        <v>135.18</v>
      </c>
      <c r="CP9" s="70">
        <f>'[1]ОБВ-1'!$F$34</f>
        <v>6.19</v>
      </c>
      <c r="CQ9" s="67">
        <f>'[1]ОБВ-1'!$C$35</f>
        <v>1.2815999999991619</v>
      </c>
      <c r="CR9" s="68">
        <f>'[1]ОБВ-1'!$D$35</f>
        <v>0.62592000000004189</v>
      </c>
      <c r="CS9" s="69">
        <f>'[1]ОБВ-1'!$E$35</f>
        <v>117.87</v>
      </c>
      <c r="CT9" s="70">
        <f>'[1]ОБВ-1'!$F$35</f>
        <v>6.21</v>
      </c>
      <c r="CU9" s="59">
        <f>'[1]ОБВ-1'!$C$36</f>
        <v>0.77951999998767862</v>
      </c>
      <c r="CV9" s="60">
        <f>'[1]ОБВ-1'!$D$36</f>
        <v>0.28896000000167987</v>
      </c>
      <c r="CW9" s="61">
        <f>'[1]ОБВ-1'!$E$36</f>
        <v>55.4</v>
      </c>
      <c r="CX9" s="71">
        <f>'[1]ОБВ-1'!$F$36</f>
        <v>6.25</v>
      </c>
      <c r="CY9" s="72">
        <v>3</v>
      </c>
      <c r="CZ9" s="73"/>
    </row>
    <row r="10" spans="1:104" ht="15">
      <c r="A10" s="74" t="s">
        <v>39</v>
      </c>
      <c r="B10" s="75" t="s">
        <v>40</v>
      </c>
      <c r="C10" s="76" t="s">
        <v>41</v>
      </c>
      <c r="D10" s="77" t="s">
        <v>42</v>
      </c>
      <c r="E10" s="76" t="s">
        <v>45</v>
      </c>
      <c r="F10" s="78" t="s">
        <v>46</v>
      </c>
      <c r="G10" s="79">
        <f>'[1]ОБВ-1'!$G$13</f>
        <v>0.67776000000012571</v>
      </c>
      <c r="H10" s="80">
        <f>'[1]ОБВ-1'!$H$13</f>
        <v>0.4790399999998044</v>
      </c>
      <c r="I10" s="81">
        <f>'[1]ОБВ-1'!$I$13</f>
        <v>83.47</v>
      </c>
      <c r="J10" s="82">
        <f>'[1]ОБВ-1'!$J$13</f>
        <v>6.53</v>
      </c>
      <c r="K10" s="83">
        <f>'[1]ОБВ-1'!$G$14</f>
        <v>0.52895999999600463</v>
      </c>
      <c r="L10" s="84">
        <f>'[1]ОБВ-1'!$H$14</f>
        <v>0.37632000000157861</v>
      </c>
      <c r="M10" s="85">
        <f>'[1]ОБВ-1'!$I$14</f>
        <v>49.97</v>
      </c>
      <c r="N10" s="86">
        <f>'[1]ОБВ-1'!$J$14</f>
        <v>6.56</v>
      </c>
      <c r="O10" s="79">
        <f>'[1]ОБВ-1'!$G$15</f>
        <v>0.57311999999801633</v>
      </c>
      <c r="P10" s="80">
        <f>'[1]ОБВ-1'!$H$15</f>
        <v>0.40511999999871479</v>
      </c>
      <c r="Q10" s="81">
        <f>'[1]ОБВ-1'!$I$15</f>
        <v>38.72</v>
      </c>
      <c r="R10" s="82">
        <f>'[1]ОБВ-1'!$J$15</f>
        <v>6.57</v>
      </c>
      <c r="S10" s="79">
        <f>'[1]ОБВ-1'!$G$16</f>
        <v>0.53568000000086613</v>
      </c>
      <c r="T10" s="80">
        <f>'[1]ОБВ-1'!$H$16</f>
        <v>0.35232000000105473</v>
      </c>
      <c r="U10" s="81">
        <f>'[1]ОБВ-1'!$I$16</f>
        <v>74.63</v>
      </c>
      <c r="V10" s="82">
        <f>'[1]ОБВ-1'!$J$16</f>
        <v>6.55</v>
      </c>
      <c r="W10" s="79">
        <f>'[1]ОБВ-1'!$G$17</f>
        <v>0.7151999999972759</v>
      </c>
      <c r="X10" s="80">
        <f>'[1]ОБВ-1'!$H$17</f>
        <v>0.44639999999926661</v>
      </c>
      <c r="Y10" s="81">
        <f>'[1]ОБВ-1'!$I$17</f>
        <v>74.209999999999994</v>
      </c>
      <c r="Z10" s="82">
        <f>'[1]ОБВ-1'!$J$17</f>
        <v>6.53</v>
      </c>
      <c r="AA10" s="79">
        <f>'[1]ОБВ-1'!$G$18</f>
        <v>0.72288000000407915</v>
      </c>
      <c r="AB10" s="80">
        <f>'[1]ОБВ-1'!$H$18</f>
        <v>0.44447999999974852</v>
      </c>
      <c r="AC10" s="81">
        <f>'[1]ОБВ-1'!$I$18</f>
        <v>77.739999999999995</v>
      </c>
      <c r="AD10" s="82">
        <f>'[1]ОБВ-1'!$J$18</f>
        <v>6.5</v>
      </c>
      <c r="AE10" s="83">
        <f>'[1]ОБВ-1'!$G$19</f>
        <v>0.72479999999923161</v>
      </c>
      <c r="AF10" s="84">
        <f>'[1]ОБВ-1'!$H$19</f>
        <v>0.44928000000072643</v>
      </c>
      <c r="AG10" s="85">
        <f>'[1]ОБВ-1'!$I$19</f>
        <v>77.930000000000007</v>
      </c>
      <c r="AH10" s="86">
        <f>'[1]ОБВ-1'!$J$19</f>
        <v>6.48</v>
      </c>
      <c r="AI10" s="79">
        <f>'[1]ОБВ-1'!$G$20</f>
        <v>0.72576000000117347</v>
      </c>
      <c r="AJ10" s="80">
        <f>'[1]ОБВ-1'!$H$20</f>
        <v>0.45216000000218626</v>
      </c>
      <c r="AK10" s="81">
        <f>'[1]ОБВ-1'!$I$20</f>
        <v>75.05</v>
      </c>
      <c r="AL10" s="82">
        <f>'[1]ОБВ-1'!$J$20</f>
        <v>6.49</v>
      </c>
      <c r="AM10" s="79">
        <f>'[1]ОБВ-1'!$G$21</f>
        <v>0.73056000000215138</v>
      </c>
      <c r="AN10" s="80">
        <f>'[1]ОБВ-1'!$H$21</f>
        <v>0.44735999999684284</v>
      </c>
      <c r="AO10" s="81">
        <f>'[1]ОБВ-1'!$I$21</f>
        <v>76.13</v>
      </c>
      <c r="AP10" s="82">
        <f>'[1]ОБВ-1'!$J$21</f>
        <v>6.5</v>
      </c>
      <c r="AQ10" s="79">
        <f>'[1]ОБВ-1'!$G$22</f>
        <v>0.73151999999536199</v>
      </c>
      <c r="AR10" s="80">
        <f>'[1]ОБВ-1'!$H$22</f>
        <v>0.44639999999926661</v>
      </c>
      <c r="AS10" s="81">
        <f>'[1]ОБВ-1'!$I$22</f>
        <v>76.040000000000006</v>
      </c>
      <c r="AT10" s="82">
        <f>'[1]ОБВ-1'!$J$22</f>
        <v>6.5</v>
      </c>
      <c r="AU10" s="79">
        <f>'[1]ОБВ-1'!$G$23</f>
        <v>0.73152000000409312</v>
      </c>
      <c r="AV10" s="80">
        <f>'[1]ОБВ-1'!$H$23</f>
        <v>0.4483200000031502</v>
      </c>
      <c r="AW10" s="81">
        <f>'[1]ОБВ-1'!$I$23</f>
        <v>75.349999999999994</v>
      </c>
      <c r="AX10" s="82">
        <f>'[1]ОБВ-1'!$J$23</f>
        <v>6.5</v>
      </c>
      <c r="AY10" s="79">
        <f>'[1]ОБВ-1'!$G$24</f>
        <v>0.72863999999826778</v>
      </c>
      <c r="AZ10" s="80">
        <f>'[1]ОБВ-1'!$H$24</f>
        <v>0.45120000000024446</v>
      </c>
      <c r="BA10" s="81">
        <f>'[1]ОБВ-1'!$I$24</f>
        <v>76</v>
      </c>
      <c r="BB10" s="82">
        <f>'[1]ОБВ-1'!$J$24</f>
        <v>6.51</v>
      </c>
      <c r="BC10" s="79">
        <f>'[1]ОБВ-1'!$G$25</f>
        <v>0.73056000000215138</v>
      </c>
      <c r="BD10" s="80">
        <f>'[1]ОБВ-1'!$H$25</f>
        <v>0.44735999999684284</v>
      </c>
      <c r="BE10" s="81">
        <f>'[1]ОБВ-1'!$I$25</f>
        <v>75.05</v>
      </c>
      <c r="BF10" s="82">
        <f>'[1]ОБВ-1'!$J$25</f>
        <v>6.5</v>
      </c>
      <c r="BG10" s="79">
        <f>'[1]ОБВ-1'!$G$26</f>
        <v>0.72479999999923161</v>
      </c>
      <c r="BH10" s="80">
        <f>'[1]ОБВ-1'!$H$26</f>
        <v>0.44544000000169037</v>
      </c>
      <c r="BI10" s="81">
        <f>'[1]ОБВ-1'!$I$26</f>
        <v>77.17</v>
      </c>
      <c r="BJ10" s="82">
        <f>'[1]ОБВ-1'!$J$26</f>
        <v>6.5</v>
      </c>
      <c r="BK10" s="79">
        <f>'[1]ОБВ-1'!$G$27</f>
        <v>0.66528000000107568</v>
      </c>
      <c r="BL10" s="80">
        <f>'[1]ОБВ-1'!$H$27</f>
        <v>0.38975999999820488</v>
      </c>
      <c r="BM10" s="81">
        <f>'[1]ОБВ-1'!$I$27</f>
        <v>44.25</v>
      </c>
      <c r="BN10" s="82">
        <f>'[1]ОБВ-1'!$J$27</f>
        <v>6.52</v>
      </c>
      <c r="BO10" s="79">
        <f>'[1]ОБВ-1'!$G$28</f>
        <v>0.44543999999295919</v>
      </c>
      <c r="BP10" s="80">
        <f>'[1]ОБВ-1'!$H$28</f>
        <v>0.24672000000136904</v>
      </c>
      <c r="BQ10" s="81">
        <f>'[1]ОБВ-1'!$I$28</f>
        <v>45.73</v>
      </c>
      <c r="BR10" s="82">
        <f>'[1]ОБВ-1'!$J$28</f>
        <v>6.51</v>
      </c>
      <c r="BS10" s="83">
        <f>'[1]ОБВ-1'!$G$29</f>
        <v>0.44256000000459605</v>
      </c>
      <c r="BT10" s="84">
        <f>'[1]ОБВ-1'!$H$29</f>
        <v>0.24480000000185101</v>
      </c>
      <c r="BU10" s="85">
        <f>'[1]ОБВ-1'!$I$29</f>
        <v>44.84</v>
      </c>
      <c r="BV10" s="86">
        <f>'[1]ОБВ-1'!$J$29</f>
        <v>6.51</v>
      </c>
      <c r="BW10" s="79">
        <f>'[1]ОБВ-1'!$G$30</f>
        <v>0.44447999999974852</v>
      </c>
      <c r="BX10" s="80">
        <f>'[1]ОБВ-1'!$H$30</f>
        <v>0.24575999999942724</v>
      </c>
      <c r="BY10" s="81">
        <f>'[1]ОБВ-1'!$I$30</f>
        <v>45.45</v>
      </c>
      <c r="BZ10" s="82">
        <f>'[1]ОБВ-1'!$J$30</f>
        <v>6.53</v>
      </c>
      <c r="CA10" s="83">
        <f>'[1]ОБВ-1'!$G$31</f>
        <v>0.4300799999968149</v>
      </c>
      <c r="CB10" s="84">
        <f>'[1]ОБВ-1'!$H$31</f>
        <v>0.24287999999796739</v>
      </c>
      <c r="CC10" s="85">
        <f>'[1]ОБВ-1'!$I$31</f>
        <v>42.56</v>
      </c>
      <c r="CD10" s="86">
        <f>'[1]ОБВ-1'!$J$31</f>
        <v>6.54</v>
      </c>
      <c r="CE10" s="79">
        <f>'[1]ОБВ-1'!$G$32</f>
        <v>0.42048000000359026</v>
      </c>
      <c r="CF10" s="80">
        <f>'[1]ОБВ-1'!$H$32</f>
        <v>0.24575999999942724</v>
      </c>
      <c r="CG10" s="81">
        <f>'[1]ОБВ-1'!$I$32</f>
        <v>41.12</v>
      </c>
      <c r="CH10" s="82">
        <f>'[1]ОБВ-1'!$J$32</f>
        <v>6.55</v>
      </c>
      <c r="CI10" s="79">
        <f>'[1]ОБВ-1'!$G$33</f>
        <v>0.40704000000259838</v>
      </c>
      <c r="CJ10" s="80">
        <f>'[1]ОБВ-1'!$H$33</f>
        <v>0.24576000000379281</v>
      </c>
      <c r="CK10" s="81">
        <f>'[1]ОБВ-1'!$I$33</f>
        <v>51.79</v>
      </c>
      <c r="CL10" s="82">
        <f>'[1]ОБВ-1'!$J$33</f>
        <v>6.54</v>
      </c>
      <c r="CM10" s="79">
        <f>'[1]ОБВ-1'!$G$34</f>
        <v>0.76703999999735972</v>
      </c>
      <c r="CN10" s="80">
        <f>'[1]ОБВ-1'!$H$34</f>
        <v>0.51551999999937836</v>
      </c>
      <c r="CO10" s="81">
        <f>'[1]ОБВ-1'!$I$34</f>
        <v>93.72</v>
      </c>
      <c r="CP10" s="82">
        <f>'[1]ОБВ-1'!$J$34</f>
        <v>6.53</v>
      </c>
      <c r="CQ10" s="79">
        <f>'[1]ОБВ-1'!$G$35</f>
        <v>0.50783999999694063</v>
      </c>
      <c r="CR10" s="80">
        <f>'[1]ОБВ-1'!$H$35</f>
        <v>0.34752000000007682</v>
      </c>
      <c r="CS10" s="81">
        <f>'[1]ОБВ-1'!$I$35</f>
        <v>39.39</v>
      </c>
      <c r="CT10" s="82">
        <f>'[1]ОБВ-1'!$J$35</f>
        <v>6.56</v>
      </c>
      <c r="CU10" s="79">
        <f>'[1]ОБВ-1'!$G$36</f>
        <v>0.81312000000325502</v>
      </c>
      <c r="CV10" s="80">
        <f>'[1]ОБВ-1'!$H$36</f>
        <v>0.55583999999798839</v>
      </c>
      <c r="CW10" s="81">
        <f>'[1]ОБВ-1'!$I$36</f>
        <v>129.25</v>
      </c>
      <c r="CX10" s="87">
        <f>'[1]ОБВ-1'!$J$36</f>
        <v>6.52</v>
      </c>
      <c r="CY10" s="88">
        <v>2</v>
      </c>
      <c r="CZ10" s="73"/>
    </row>
    <row r="11" spans="1:104" ht="15" thickBot="1">
      <c r="A11" s="89" t="s">
        <v>39</v>
      </c>
      <c r="B11" s="90" t="s">
        <v>40</v>
      </c>
      <c r="C11" s="91" t="s">
        <v>41</v>
      </c>
      <c r="D11" s="92" t="s">
        <v>42</v>
      </c>
      <c r="E11" s="91" t="s">
        <v>47</v>
      </c>
      <c r="F11" s="93" t="s">
        <v>47</v>
      </c>
      <c r="G11" s="299">
        <f>SUM(G9:G10)</f>
        <v>1.9171200000011597</v>
      </c>
      <c r="H11" s="300">
        <f>SUM(H9+H10)</f>
        <v>1.0972799999995915</v>
      </c>
      <c r="I11" s="301">
        <f>SUM(I9+I10)</f>
        <v>212.60999999999999</v>
      </c>
      <c r="J11" s="302"/>
      <c r="K11" s="97">
        <f>SUM(K9:K10)</f>
        <v>1.7750399999844375</v>
      </c>
      <c r="L11" s="94">
        <f>SUM(L9+L10)</f>
        <v>0.99552000000330743</v>
      </c>
      <c r="M11" s="94">
        <f>SUM(M9+M10)</f>
        <v>181.2</v>
      </c>
      <c r="N11" s="96"/>
      <c r="O11" s="98">
        <f>SUM(O9:O10)</f>
        <v>1.8220800000010058</v>
      </c>
      <c r="P11" s="94">
        <f>SUM(P9:P10)</f>
        <v>1.020479999997042</v>
      </c>
      <c r="Q11" s="95">
        <f>SUM(Q9:Q10)</f>
        <v>168.83</v>
      </c>
      <c r="R11" s="96"/>
      <c r="S11" s="98">
        <f>SUM(S9:S10)</f>
        <v>2.3884800000116231</v>
      </c>
      <c r="T11" s="94">
        <f>SUM(T9:T10)</f>
        <v>0.96480000000228761</v>
      </c>
      <c r="U11" s="95">
        <f>SUM(U9:U10)</f>
        <v>291.01</v>
      </c>
      <c r="V11" s="96"/>
      <c r="W11" s="98">
        <f>SUM(W9:W10)</f>
        <v>2.9443199999834175</v>
      </c>
      <c r="X11" s="94">
        <f>SUM(X9:X10)</f>
        <v>1.0540799999995216</v>
      </c>
      <c r="Y11" s="95">
        <f>SUM(Y9:Y10)</f>
        <v>288.31</v>
      </c>
      <c r="Z11" s="96"/>
      <c r="AA11" s="98">
        <f>SUM(AA9:AA10)</f>
        <v>3.0614400000195019</v>
      </c>
      <c r="AB11" s="94">
        <f>SUM(AB9:AB10)</f>
        <v>1.1462399999982154</v>
      </c>
      <c r="AC11" s="95">
        <f>SUM(AC9:AC10)</f>
        <v>349.90000000000003</v>
      </c>
      <c r="AD11" s="96"/>
      <c r="AE11" s="98">
        <f>SUM(AE9:AE10)</f>
        <v>3.1526399999944257</v>
      </c>
      <c r="AF11" s="94">
        <f>SUM(AF9:AF10)</f>
        <v>1.2096000000019558</v>
      </c>
      <c r="AG11" s="95">
        <f>SUM(AG9:AG10)</f>
        <v>297.48</v>
      </c>
      <c r="AH11" s="96"/>
      <c r="AI11" s="98">
        <f>SUM(AI9:AI10)</f>
        <v>2.9567999999911989</v>
      </c>
      <c r="AJ11" s="94">
        <f>SUM(AJ9:AJ10)</f>
        <v>1.0953600000022561</v>
      </c>
      <c r="AK11" s="95">
        <f>SUM(AK9:AK10)</f>
        <v>292.14</v>
      </c>
      <c r="AL11" s="96"/>
      <c r="AM11" s="98">
        <f>SUM(AM9:AM10)</f>
        <v>3.2793600000150036</v>
      </c>
      <c r="AN11" s="94">
        <f>SUM(AN9:AN10)</f>
        <v>1.288319999997475</v>
      </c>
      <c r="AO11" s="95">
        <f>SUM(AO9:AO10)</f>
        <v>297.47000000000003</v>
      </c>
      <c r="AP11" s="96"/>
      <c r="AQ11" s="98">
        <f>SUM(AQ9:AQ10)</f>
        <v>2.9500799999863374</v>
      </c>
      <c r="AR11" s="94">
        <f>SUM(AR9:AR10)</f>
        <v>1.0751999999985857</v>
      </c>
      <c r="AS11" s="95">
        <f>SUM(AS9:AS10)</f>
        <v>293.26</v>
      </c>
      <c r="AT11" s="96"/>
      <c r="AU11" s="98">
        <f>SUM(AU9:AU10)</f>
        <v>2.971200000002864</v>
      </c>
      <c r="AV11" s="94">
        <f>SUM(AV9:AV10)</f>
        <v>1.0953600000022561</v>
      </c>
      <c r="AW11" s="95">
        <f>SUM(AW9:AW10)</f>
        <v>296.33</v>
      </c>
      <c r="AX11" s="96"/>
      <c r="AY11" s="98">
        <f>SUM(AY9:AY10)</f>
        <v>3.3225600000063427</v>
      </c>
      <c r="AZ11" s="94">
        <f>SUM(AZ9:AZ10)</f>
        <v>1.3171200000011596</v>
      </c>
      <c r="BA11" s="95">
        <f>SUM(BA9:BA10)</f>
        <v>361.04</v>
      </c>
      <c r="BB11" s="96"/>
      <c r="BC11" s="98">
        <f>SUM(BC9:BC10)</f>
        <v>3.3475200000044425</v>
      </c>
      <c r="BD11" s="94">
        <f>SUM(BD9:BD10)</f>
        <v>1.3219199999955891</v>
      </c>
      <c r="BE11" s="95">
        <f>SUM(BE9:BE10)</f>
        <v>291.75</v>
      </c>
      <c r="BF11" s="96"/>
      <c r="BG11" s="98">
        <f>SUM(BG9:BG10)</f>
        <v>2.940479999993113</v>
      </c>
      <c r="BH11" s="94">
        <f>SUM(BH9:BH10)</f>
        <v>1.0828800000032062</v>
      </c>
      <c r="BI11" s="95">
        <f>SUM(BI9:BI10)</f>
        <v>295.68</v>
      </c>
      <c r="BJ11" s="96"/>
      <c r="BK11" s="98">
        <f>SUM(BK9:BK10)</f>
        <v>2.991359999999986</v>
      </c>
      <c r="BL11" s="94">
        <f>SUM(BL9:BL10)</f>
        <v>1.0598399999980757</v>
      </c>
      <c r="BM11" s="95">
        <f>SUM(BM9:BM10)</f>
        <v>306.49</v>
      </c>
      <c r="BN11" s="96"/>
      <c r="BO11" s="98">
        <f>SUM(BO9:BO10)</f>
        <v>3.1171199999924282</v>
      </c>
      <c r="BP11" s="94">
        <f>SUM(BP9:BP10)</f>
        <v>1.1395199999999022</v>
      </c>
      <c r="BQ11" s="95">
        <f>SUM(BQ9:BQ10)</f>
        <v>261.39</v>
      </c>
      <c r="BR11" s="96"/>
      <c r="BS11" s="98">
        <f>SUM(BS9:BS10)</f>
        <v>2.7043200000043726</v>
      </c>
      <c r="BT11" s="94">
        <f>SUM(BT9:BT10)</f>
        <v>0.86304000000382075</v>
      </c>
      <c r="BU11" s="95">
        <f>SUM(BU9:BU10)</f>
        <v>266.28999999999996</v>
      </c>
      <c r="BV11" s="96"/>
      <c r="BW11" s="98">
        <f>SUM(BW9:BW10)</f>
        <v>2.7052800000063146</v>
      </c>
      <c r="BX11" s="94">
        <f>SUM(BX9:BX10)</f>
        <v>0.86303999999945513</v>
      </c>
      <c r="BY11" s="95">
        <f>SUM(BY9:BY10)</f>
        <v>265.85000000000002</v>
      </c>
      <c r="BZ11" s="96"/>
      <c r="CA11" s="98">
        <f>SUM(CA9:CA10)</f>
        <v>2.6870399999956134</v>
      </c>
      <c r="CB11" s="94">
        <f>SUM(CB9:CB10)</f>
        <v>0.85727999999653548</v>
      </c>
      <c r="CC11" s="95">
        <f>SUM(CC9:CC10)</f>
        <v>260.94</v>
      </c>
      <c r="CD11" s="96"/>
      <c r="CE11" s="98">
        <f>SUM(CE9:CE10)</f>
        <v>2.6822400000033668</v>
      </c>
      <c r="CF11" s="94">
        <f>SUM(CF9:CF10)</f>
        <v>0.86207999999969609</v>
      </c>
      <c r="CG11" s="95">
        <f>SUM(CG9:CG10)</f>
        <v>260.8</v>
      </c>
      <c r="CH11" s="96"/>
      <c r="CI11" s="98">
        <f>SUM(CI9:CI10)</f>
        <v>2.649599999998463</v>
      </c>
      <c r="CJ11" s="94">
        <f>SUM(CJ9:CJ10)</f>
        <v>0.86112000000430278</v>
      </c>
      <c r="CK11" s="95">
        <f>SUM(CK9:CK10)</f>
        <v>242.67</v>
      </c>
      <c r="CL11" s="96"/>
      <c r="CM11" s="98">
        <f>SUM(CM9:CM10)</f>
        <v>2.0620800000062447</v>
      </c>
      <c r="CN11" s="94">
        <f>SUM(CN9:CN10)</f>
        <v>1.1462399999982154</v>
      </c>
      <c r="CO11" s="95">
        <f>SUM(CO9:CO10)</f>
        <v>228.9</v>
      </c>
      <c r="CP11" s="96"/>
      <c r="CQ11" s="98">
        <f>SUM(CQ9:CQ10)</f>
        <v>1.7894399999961026</v>
      </c>
      <c r="CR11" s="94">
        <f>SUM(CR9:CR10)</f>
        <v>0.97344000000011865</v>
      </c>
      <c r="CS11" s="95">
        <f>SUM(CS9:CS10)</f>
        <v>157.26</v>
      </c>
      <c r="CT11" s="96"/>
      <c r="CU11" s="99">
        <f>SUM(CU9:CU10)</f>
        <v>1.5926399999909338</v>
      </c>
      <c r="CV11" s="100">
        <f>SUM(CV9:CV10)</f>
        <v>0.84479999999966826</v>
      </c>
      <c r="CW11" s="101">
        <f>SUM(CW9:CW10)</f>
        <v>184.65</v>
      </c>
      <c r="CX11" s="102"/>
      <c r="CY11" s="103"/>
      <c r="CZ11" s="73"/>
    </row>
    <row r="12" spans="1:104" ht="15">
      <c r="A12" s="54" t="s">
        <v>39</v>
      </c>
      <c r="B12" s="55" t="s">
        <v>40</v>
      </c>
      <c r="C12" s="104" t="s">
        <v>48</v>
      </c>
      <c r="D12" s="105" t="s">
        <v>42</v>
      </c>
      <c r="E12" s="104" t="s">
        <v>43</v>
      </c>
      <c r="F12" s="106" t="s">
        <v>44</v>
      </c>
      <c r="G12" s="59">
        <f>'[1]ОБВ-2'!$G$13</f>
        <v>1.2995999999999999</v>
      </c>
      <c r="H12" s="60">
        <f>'[1]ОБВ-2'!$H$13</f>
        <v>0.40679999999999999</v>
      </c>
      <c r="I12" s="61">
        <f>'[1]ОБВ-2'!$I$13</f>
        <v>121.98</v>
      </c>
      <c r="J12" s="62">
        <f>'[1]ОБВ-2'!$J$13</f>
        <v>6.23</v>
      </c>
      <c r="K12" s="63">
        <f>'[1]ОБВ-2'!$G$14</f>
        <v>1.4039999999999999</v>
      </c>
      <c r="L12" s="64">
        <f>'[1]ОБВ-2'!$H$14</f>
        <v>0.44280000000000003</v>
      </c>
      <c r="M12" s="65">
        <f>'[1]ОБВ-2'!$I$14</f>
        <v>137.63</v>
      </c>
      <c r="N12" s="66">
        <f>'[1]ОБВ-2'!$J$14</f>
        <v>6.2</v>
      </c>
      <c r="O12" s="67">
        <f>'[1]ОБВ-2'!$G$15</f>
        <v>1.2869999999999999</v>
      </c>
      <c r="P12" s="68">
        <f>'[1]ОБВ-2'!$H$15</f>
        <v>0.40500000000000003</v>
      </c>
      <c r="Q12" s="69">
        <f>'[1]ОБВ-2'!$I$15</f>
        <v>135.38</v>
      </c>
      <c r="R12" s="70">
        <f>'[1]ОБВ-2'!$J$15</f>
        <v>6.22</v>
      </c>
      <c r="S12" s="67">
        <f>'[1]ОБВ-2'!$G$16</f>
        <v>1.3788</v>
      </c>
      <c r="T12" s="68">
        <f>'[1]ОБВ-2'!$H$16</f>
        <v>0.42299999999999999</v>
      </c>
      <c r="U12" s="69">
        <f>'[1]ОБВ-2'!$I$16</f>
        <v>141.66999999999999</v>
      </c>
      <c r="V12" s="70">
        <f>'[1]ОБВ-2'!$J$16</f>
        <v>6.22</v>
      </c>
      <c r="W12" s="67">
        <f>'[1]ОБВ-2'!$G$17</f>
        <v>1.3842000000000001</v>
      </c>
      <c r="X12" s="68">
        <f>'[1]ОБВ-2'!$H$17</f>
        <v>0.42119999999999996</v>
      </c>
      <c r="Y12" s="69">
        <f>'[1]ОБВ-2'!$I$17</f>
        <v>130.93</v>
      </c>
      <c r="Z12" s="70">
        <f>'[1]ОБВ-2'!$J$17</f>
        <v>6.22</v>
      </c>
      <c r="AA12" s="67">
        <f>'[1]ОБВ-2'!$G$18</f>
        <v>1.3554000000000002</v>
      </c>
      <c r="AB12" s="68">
        <f>'[1]ОБВ-2'!$H$18</f>
        <v>0.41219999999999996</v>
      </c>
      <c r="AC12" s="69">
        <f>'[1]ОБВ-2'!$I$18</f>
        <v>132.04</v>
      </c>
      <c r="AD12" s="70">
        <f>'[1]ОБВ-2'!$J$18</f>
        <v>6.19</v>
      </c>
      <c r="AE12" s="63">
        <f>'[1]ОБВ-2'!$G$19</f>
        <v>1.4885999999999999</v>
      </c>
      <c r="AF12" s="64">
        <f>'[1]ОБВ-2'!$H$19</f>
        <v>0.4662</v>
      </c>
      <c r="AG12" s="65">
        <f>'[1]ОБВ-2'!$I$19</f>
        <v>146.63</v>
      </c>
      <c r="AH12" s="66">
        <f>'[1]ОБВ-2'!$J$19</f>
        <v>6.16</v>
      </c>
      <c r="AI12" s="67">
        <f>'[1]ОБВ-2'!$G$20</f>
        <v>1.3625999999999998</v>
      </c>
      <c r="AJ12" s="68">
        <f>'[1]ОБВ-2'!$H$20</f>
        <v>0.4032</v>
      </c>
      <c r="AK12" s="69">
        <f>'[1]ОБВ-2'!$I$20</f>
        <v>133.19999999999999</v>
      </c>
      <c r="AL12" s="70">
        <f>'[1]ОБВ-2'!$J$20</f>
        <v>6.16</v>
      </c>
      <c r="AM12" s="67">
        <f>'[1]ОБВ-2'!$G$21</f>
        <v>1.3968000000000003</v>
      </c>
      <c r="AN12" s="68">
        <f>'[1]ОБВ-2'!$H$21</f>
        <v>0.41220000000000001</v>
      </c>
      <c r="AO12" s="69">
        <f>'[1]ОБВ-2'!$I$21</f>
        <v>130.63999999999999</v>
      </c>
      <c r="AP12" s="70">
        <f>'[1]ОБВ-2'!$J$21</f>
        <v>6.17</v>
      </c>
      <c r="AQ12" s="67">
        <f>'[1]ОБВ-2'!$G$22</f>
        <v>1.3788000000000002</v>
      </c>
      <c r="AR12" s="68">
        <f>'[1]ОБВ-2'!$H$22</f>
        <v>0.40139999999999998</v>
      </c>
      <c r="AS12" s="69">
        <f>'[1]ОБВ-2'!$I$22</f>
        <v>143.41</v>
      </c>
      <c r="AT12" s="70">
        <f>'[1]ОБВ-2'!$J$22</f>
        <v>6.16</v>
      </c>
      <c r="AU12" s="67">
        <f>'[1]ОБВ-2'!$G$23</f>
        <v>1.3122</v>
      </c>
      <c r="AV12" s="68">
        <f>'[1]ОБВ-2'!$H$23</f>
        <v>0.37439999999999996</v>
      </c>
      <c r="AW12" s="69">
        <f>'[1]ОБВ-2'!$I$23</f>
        <v>127.1</v>
      </c>
      <c r="AX12" s="70">
        <f>'[1]ОБВ-2'!$J$23</f>
        <v>6.18</v>
      </c>
      <c r="AY12" s="67">
        <f>'[1]ОБВ-2'!$G$24</f>
        <v>1.3517999999999999</v>
      </c>
      <c r="AZ12" s="68">
        <f>'[1]ОБВ-2'!$H$24</f>
        <v>0.39419999999999999</v>
      </c>
      <c r="BA12" s="69">
        <f>'[1]ОБВ-2'!$I$24</f>
        <v>126.14</v>
      </c>
      <c r="BB12" s="70">
        <f>'[1]ОБВ-2'!$J$24</f>
        <v>6.18</v>
      </c>
      <c r="BC12" s="67">
        <f>'[1]ОБВ-2'!$G$25</f>
        <v>1.4382000000000001</v>
      </c>
      <c r="BD12" s="68">
        <f>'[1]ОБВ-2'!$H$25</f>
        <v>0.42480000000000001</v>
      </c>
      <c r="BE12" s="69">
        <f>'[1]ОБВ-2'!$I$25</f>
        <v>138.38999999999999</v>
      </c>
      <c r="BF12" s="70">
        <f>'[1]ОБВ-2'!$J$25</f>
        <v>6.17</v>
      </c>
      <c r="BG12" s="67">
        <f>'[1]ОБВ-2'!$G$26</f>
        <v>1.3824000000000001</v>
      </c>
      <c r="BH12" s="68">
        <f>'[1]ОБВ-2'!$H$26</f>
        <v>0.41399999999999998</v>
      </c>
      <c r="BI12" s="69">
        <f>'[1]ОБВ-2'!$I$26</f>
        <v>141.21</v>
      </c>
      <c r="BJ12" s="70">
        <f>'[1]ОБВ-2'!$J$26</f>
        <v>6.17</v>
      </c>
      <c r="BK12" s="67">
        <f>'[1]ОБВ-2'!$G$27</f>
        <v>1.2582000000000002</v>
      </c>
      <c r="BL12" s="68">
        <f>'[1]ОБВ-2'!$H$27</f>
        <v>0.38339999999999996</v>
      </c>
      <c r="BM12" s="69">
        <f>'[1]ОБВ-2'!$I$27</f>
        <v>123.08</v>
      </c>
      <c r="BN12" s="70">
        <f>'[1]ОБВ-2'!$J$27</f>
        <v>6.16</v>
      </c>
      <c r="BO12" s="67">
        <f>'[1]ОБВ-2'!$G$28</f>
        <v>1.3788000000000002</v>
      </c>
      <c r="BP12" s="68">
        <f>'[1]ОБВ-2'!$H$28</f>
        <v>0.43560000000000004</v>
      </c>
      <c r="BQ12" s="69">
        <f>'[1]ОБВ-2'!$I$28</f>
        <v>123.57</v>
      </c>
      <c r="BR12" s="70">
        <f>'[1]ОБВ-2'!$J$28</f>
        <v>6.17</v>
      </c>
      <c r="BS12" s="63">
        <f>'[1]ОБВ-2'!$G$29</f>
        <v>1.3266</v>
      </c>
      <c r="BT12" s="64">
        <f>'[1]ОБВ-2'!$H$29</f>
        <v>0.40860000000000002</v>
      </c>
      <c r="BU12" s="65">
        <f>'[1]ОБВ-2'!$I$29</f>
        <v>136.83000000000001</v>
      </c>
      <c r="BV12" s="66">
        <f>'[1]ОБВ-2'!$J$29</f>
        <v>6.17</v>
      </c>
      <c r="BW12" s="67">
        <f>'[1]ОБВ-2'!$G$30</f>
        <v>1.323</v>
      </c>
      <c r="BX12" s="68">
        <f>'[1]ОБВ-2'!$H$30</f>
        <v>0.40139999999999998</v>
      </c>
      <c r="BY12" s="69">
        <f>'[1]ОБВ-2'!$I$30</f>
        <v>125.78</v>
      </c>
      <c r="BZ12" s="70">
        <f>'[1]ОБВ-2'!$J$30</f>
        <v>6.16</v>
      </c>
      <c r="CA12" s="63">
        <f>'[1]ОБВ-2'!$G$31</f>
        <v>1.377</v>
      </c>
      <c r="CB12" s="64">
        <f>'[1]ОБВ-2'!$H$31</f>
        <v>0.4194</v>
      </c>
      <c r="CC12" s="65">
        <f>'[1]ОБВ-2'!$I$31</f>
        <v>133.04</v>
      </c>
      <c r="CD12" s="66">
        <f>'[1]ОБВ-2'!$J$31</f>
        <v>6.18</v>
      </c>
      <c r="CE12" s="67">
        <f>'[1]ОБВ-2'!$G$32</f>
        <v>1.3608000000000002</v>
      </c>
      <c r="CF12" s="68">
        <f>'[1]ОБВ-2'!$H$32</f>
        <v>0.41579999999999995</v>
      </c>
      <c r="CG12" s="69">
        <f>'[1]ОБВ-2'!$I$32</f>
        <v>133.21</v>
      </c>
      <c r="CH12" s="70">
        <f>'[1]ОБВ-2'!$J$32</f>
        <v>6.19</v>
      </c>
      <c r="CI12" s="67">
        <f>'[1]ОБВ-2'!$G$33</f>
        <v>1.1465999999999998</v>
      </c>
      <c r="CJ12" s="68">
        <f>'[1]ОБВ-2'!$H$33</f>
        <v>0.35460000000000003</v>
      </c>
      <c r="CK12" s="69">
        <f>'[1]ОБВ-2'!$I$33</f>
        <v>130.47999999999999</v>
      </c>
      <c r="CL12" s="70">
        <f>'[1]ОБВ-2'!$J$33</f>
        <v>6.2</v>
      </c>
      <c r="CM12" s="67">
        <f>'[1]ОБВ-2'!$G$34</f>
        <v>1.377</v>
      </c>
      <c r="CN12" s="68">
        <f>'[1]ОБВ-2'!$H$34</f>
        <v>0.43019999999999997</v>
      </c>
      <c r="CO12" s="69">
        <f>'[1]ОБВ-2'!$I$34</f>
        <v>129.71</v>
      </c>
      <c r="CP12" s="70">
        <f>'[1]ОБВ-2'!$J$34</f>
        <v>6.2</v>
      </c>
      <c r="CQ12" s="67">
        <f>'[1]ОБВ-2'!$G$35</f>
        <v>1.3355999999999999</v>
      </c>
      <c r="CR12" s="68">
        <f>'[1]ОБВ-2'!$H$35</f>
        <v>0.42660000000000003</v>
      </c>
      <c r="CS12" s="69">
        <f>'[1]ОБВ-2'!$I$35</f>
        <v>133.13999999999999</v>
      </c>
      <c r="CT12" s="70">
        <f>'[1]ОБВ-2'!$J$35</f>
        <v>6.22</v>
      </c>
      <c r="CU12" s="67">
        <f>'[1]ОБВ-2'!$G$36</f>
        <v>1.1807999999999998</v>
      </c>
      <c r="CV12" s="68">
        <f>'[1]ОБВ-2'!$H$36</f>
        <v>0.37260000000000004</v>
      </c>
      <c r="CW12" s="69">
        <f>'[1]ОБВ-2'!$I$36</f>
        <v>113.63</v>
      </c>
      <c r="CX12" s="232">
        <f>'[1]ОБВ-2'!$J$36</f>
        <v>6.23</v>
      </c>
      <c r="CY12" s="107">
        <v>1</v>
      </c>
      <c r="CZ12" s="73"/>
    </row>
    <row r="13" spans="1:104" ht="15">
      <c r="A13" s="74" t="s">
        <v>39</v>
      </c>
      <c r="B13" s="75" t="s">
        <v>40</v>
      </c>
      <c r="C13" s="76" t="s">
        <v>48</v>
      </c>
      <c r="D13" s="77" t="s">
        <v>42</v>
      </c>
      <c r="E13" s="76" t="s">
        <v>45</v>
      </c>
      <c r="F13" s="78" t="s">
        <v>46</v>
      </c>
      <c r="G13" s="79">
        <f>'[1]ОБВ-2'!$K$13</f>
        <v>1.2114</v>
      </c>
      <c r="H13" s="80">
        <f>'[1]ОБВ-2'!$L$13</f>
        <v>0.37079999999999996</v>
      </c>
      <c r="I13" s="234">
        <f>'[1]ОБВ-2'!$M$13</f>
        <v>115.52</v>
      </c>
      <c r="J13" s="82">
        <f>'[1]ОБВ-2'!$N$13</f>
        <v>6.1</v>
      </c>
      <c r="K13" s="83">
        <f>'[1]ОБВ-2'!$K$14</f>
        <v>1.3175999999999999</v>
      </c>
      <c r="L13" s="84">
        <f>'[1]ОБВ-2'!$L$14</f>
        <v>0.40679999999999994</v>
      </c>
      <c r="M13" s="233">
        <f>'[1]ОБВ-2'!$M$14</f>
        <v>130.66</v>
      </c>
      <c r="N13" s="86">
        <f>'[1]ОБВ-2'!$N$14</f>
        <v>6.08</v>
      </c>
      <c r="O13" s="79">
        <f>'[1]ОБВ-2'!$K$15</f>
        <v>1.2114</v>
      </c>
      <c r="P13" s="80">
        <f>'[1]ОБВ-2'!$L$15</f>
        <v>0.37260000000000004</v>
      </c>
      <c r="Q13" s="234">
        <f>'[1]ОБВ-2'!$M$15</f>
        <v>129.43</v>
      </c>
      <c r="R13" s="82">
        <f>'[1]ОБВ-2'!$N$15</f>
        <v>6.1</v>
      </c>
      <c r="S13" s="79">
        <f>'[1]ОБВ-2'!$K$16</f>
        <v>1.2906</v>
      </c>
      <c r="T13" s="80">
        <f>'[1]ОБВ-2'!$L$16</f>
        <v>0.39239999999999997</v>
      </c>
      <c r="U13" s="234">
        <f>'[1]ОБВ-2'!$M$16</f>
        <v>141.88999999999999</v>
      </c>
      <c r="V13" s="82">
        <f>'[1]ОБВ-2'!$N$16</f>
        <v>6.09</v>
      </c>
      <c r="W13" s="79">
        <f>'[1]ОБВ-2'!$K$17</f>
        <v>1.3086</v>
      </c>
      <c r="X13" s="80">
        <f>'[1]ОБВ-2'!$L$17</f>
        <v>0.38879999999999998</v>
      </c>
      <c r="Y13" s="234">
        <f>'[1]ОБВ-2'!$M$17</f>
        <v>126.56</v>
      </c>
      <c r="Z13" s="82">
        <f>'[1]ОБВ-2'!$N$17</f>
        <v>6.07</v>
      </c>
      <c r="AA13" s="79">
        <f>'[1]ОБВ-2'!$K$18</f>
        <v>1.2798000000000003</v>
      </c>
      <c r="AB13" s="80">
        <f>'[1]ОБВ-2'!$L$18</f>
        <v>0.378</v>
      </c>
      <c r="AC13" s="234">
        <f>'[1]ОБВ-2'!$M$18</f>
        <v>128.24</v>
      </c>
      <c r="AD13" s="82">
        <f>'[1]ОБВ-2'!$N$18</f>
        <v>6.02</v>
      </c>
      <c r="AE13" s="83">
        <f>'[1]ОБВ-2'!$K$19</f>
        <v>1.4418</v>
      </c>
      <c r="AF13" s="84">
        <f>'[1]ОБВ-2'!$L$19</f>
        <v>0.4284</v>
      </c>
      <c r="AG13" s="233">
        <f>'[1]ОБВ-2'!$M$19</f>
        <v>142.09</v>
      </c>
      <c r="AH13" s="86">
        <f>'[1]ОБВ-2'!$N$19</f>
        <v>5.99</v>
      </c>
      <c r="AI13" s="79">
        <f>'[1]ОБВ-2'!$K$20</f>
        <v>1.3248</v>
      </c>
      <c r="AJ13" s="80">
        <f>'[1]ОБВ-2'!$L$20</f>
        <v>0.38519999999999999</v>
      </c>
      <c r="AK13" s="234">
        <f>'[1]ОБВ-2'!$M$20</f>
        <v>134.21</v>
      </c>
      <c r="AL13" s="82">
        <f>'[1]ОБВ-2'!$N$20</f>
        <v>5.98</v>
      </c>
      <c r="AM13" s="79">
        <f>'[1]ОБВ-2'!$K$21</f>
        <v>1.3715999999999999</v>
      </c>
      <c r="AN13" s="80">
        <f>'[1]ОБВ-2'!$L$21</f>
        <v>0.40139999999999998</v>
      </c>
      <c r="AO13" s="234">
        <f>'[1]ОБВ-2'!$M$21</f>
        <v>130.5</v>
      </c>
      <c r="AP13" s="82">
        <f>'[1]ОБВ-2'!$N$21</f>
        <v>6</v>
      </c>
      <c r="AQ13" s="79">
        <f>'[1]ОБВ-2'!$K$22</f>
        <v>1.3391999999999999</v>
      </c>
      <c r="AR13" s="80">
        <f>'[1]ОБВ-2'!$L$22</f>
        <v>0.39239999999999997</v>
      </c>
      <c r="AS13" s="234">
        <f>'[1]ОБВ-2'!$M$22</f>
        <v>143.09</v>
      </c>
      <c r="AT13" s="82">
        <f>'[1]ОБВ-2'!$N$22</f>
        <v>5.99</v>
      </c>
      <c r="AU13" s="79">
        <f>'[1]ОБВ-2'!$K$23</f>
        <v>1.2708000000000002</v>
      </c>
      <c r="AV13" s="80">
        <f>'[1]ОБВ-2'!$L$23</f>
        <v>0.37260000000000004</v>
      </c>
      <c r="AW13" s="234">
        <f>'[1]ОБВ-2'!$M$23</f>
        <v>125.48</v>
      </c>
      <c r="AX13" s="82">
        <f>'[1]ОБВ-2'!$N$23</f>
        <v>6.02</v>
      </c>
      <c r="AY13" s="79">
        <f>'[1]ОБВ-2'!$K$24</f>
        <v>1.3157999999999999</v>
      </c>
      <c r="AZ13" s="80">
        <f>'[1]ОБВ-2'!$L$24</f>
        <v>0.39059999999999995</v>
      </c>
      <c r="BA13" s="234">
        <f>'[1]ОБВ-2'!$M$24</f>
        <v>126.96</v>
      </c>
      <c r="BB13" s="82">
        <f>'[1]ОБВ-2'!$N$24</f>
        <v>6.01</v>
      </c>
      <c r="BC13" s="79">
        <f>'[1]ОБВ-2'!$K$25</f>
        <v>1.3986000000000001</v>
      </c>
      <c r="BD13" s="80">
        <f>'[1]ОБВ-2'!$L$25</f>
        <v>0.4158</v>
      </c>
      <c r="BE13" s="234">
        <f>'[1]ОБВ-2'!$M$25</f>
        <v>137.94</v>
      </c>
      <c r="BF13" s="82">
        <f>'[1]ОБВ-2'!$N$25</f>
        <v>6</v>
      </c>
      <c r="BG13" s="79">
        <f>'[1]ОБВ-2'!$K$26</f>
        <v>1.3428</v>
      </c>
      <c r="BH13" s="80">
        <f>'[1]ОБВ-2'!$L$26</f>
        <v>0.39960000000000001</v>
      </c>
      <c r="BI13" s="234">
        <f>'[1]ОБВ-2'!$M$26</f>
        <v>140.69</v>
      </c>
      <c r="BJ13" s="82">
        <f>'[1]ОБВ-2'!$N$26</f>
        <v>6</v>
      </c>
      <c r="BK13" s="79">
        <f>'[1]ОБВ-2'!$K$27</f>
        <v>1.17</v>
      </c>
      <c r="BL13" s="80">
        <f>'[1]ОБВ-2'!$L$27</f>
        <v>0.34379999999999994</v>
      </c>
      <c r="BM13" s="234">
        <f>'[1]ОБВ-2'!$M$27</f>
        <v>117.93</v>
      </c>
      <c r="BN13" s="82">
        <f>'[1]ОБВ-2'!$N$27</f>
        <v>5.99</v>
      </c>
      <c r="BO13" s="79">
        <f>'[1]ОБВ-2'!$K$28</f>
        <v>1.2906</v>
      </c>
      <c r="BP13" s="80">
        <f>'[1]ОБВ-2'!$L$28</f>
        <v>0.3906</v>
      </c>
      <c r="BQ13" s="234">
        <f>'[1]ОБВ-2'!$M$28</f>
        <v>118.15</v>
      </c>
      <c r="BR13" s="82">
        <f>'[1]ОБВ-2'!$N$28</f>
        <v>5.98</v>
      </c>
      <c r="BS13" s="83">
        <f>'[1]ОБВ-2'!$K$29</f>
        <v>1.2492000000000001</v>
      </c>
      <c r="BT13" s="84">
        <f>'[1]ОБВ-2'!$L$29</f>
        <v>0.37260000000000004</v>
      </c>
      <c r="BU13" s="233">
        <f>'[1]ОБВ-2'!$M$29</f>
        <v>131.71</v>
      </c>
      <c r="BV13" s="86">
        <f>'[1]ОБВ-2'!$N$29</f>
        <v>5.96</v>
      </c>
      <c r="BW13" s="79">
        <f>'[1]ОБВ-2'!$K$30</f>
        <v>1.2330000000000001</v>
      </c>
      <c r="BX13" s="80">
        <f>'[1]ОБВ-2'!$L$30</f>
        <v>0.3654</v>
      </c>
      <c r="BY13" s="234">
        <f>'[1]ОБВ-2'!$M$30</f>
        <v>120.29</v>
      </c>
      <c r="BZ13" s="82">
        <f>'[1]ОБВ-2'!$N$30</f>
        <v>5.99</v>
      </c>
      <c r="CA13" s="83">
        <f>'[1]ОБВ-2'!$K$31</f>
        <v>1.2887999999999999</v>
      </c>
      <c r="CB13" s="84">
        <f>'[1]ОБВ-2'!$L$31</f>
        <v>0.38160000000000005</v>
      </c>
      <c r="CC13" s="233">
        <f>'[1]ОБВ-2'!$M$31</f>
        <v>127.53</v>
      </c>
      <c r="CD13" s="86">
        <f>'[1]ОБВ-2'!$N$31</f>
        <v>6</v>
      </c>
      <c r="CE13" s="79">
        <f>'[1]ОБВ-2'!$K$32</f>
        <v>1.2744000000000002</v>
      </c>
      <c r="CF13" s="80">
        <f>'[1]ОБВ-2'!$L$32</f>
        <v>0.37980000000000003</v>
      </c>
      <c r="CG13" s="234">
        <f>'[1]ОБВ-2'!$M$32</f>
        <v>130.22999999999999</v>
      </c>
      <c r="CH13" s="82">
        <f>'[1]ОБВ-2'!$N$32</f>
        <v>6.03</v>
      </c>
      <c r="CI13" s="79">
        <f>'[1]ОБВ-2'!$K$33</f>
        <v>1.0620000000000001</v>
      </c>
      <c r="CJ13" s="80">
        <f>'[1]ОБВ-2'!$L$33</f>
        <v>0.32039999999999996</v>
      </c>
      <c r="CK13" s="234">
        <f>'[1]ОБВ-2'!$M$33</f>
        <v>122.92</v>
      </c>
      <c r="CL13" s="82">
        <f>'[1]ОБВ-2'!$N$33</f>
        <v>6.05</v>
      </c>
      <c r="CM13" s="79">
        <f>'[1]ОБВ-2'!$K$34</f>
        <v>1.2906</v>
      </c>
      <c r="CN13" s="80">
        <f>'[1]ОБВ-2'!$L$34</f>
        <v>0.39420000000000005</v>
      </c>
      <c r="CO13" s="234">
        <f>'[1]ОБВ-2'!$M$34</f>
        <v>122.61</v>
      </c>
      <c r="CP13" s="82">
        <f>'[1]ОБВ-2'!$N$34</f>
        <v>6.06</v>
      </c>
      <c r="CQ13" s="79">
        <f>'[1]ОБВ-2'!$K$35</f>
        <v>1.2492000000000001</v>
      </c>
      <c r="CR13" s="80">
        <f>'[1]ОБВ-2'!$L$35</f>
        <v>0.38519999999999999</v>
      </c>
      <c r="CS13" s="234">
        <f>'[1]ОБВ-2'!$M$35</f>
        <v>127.11</v>
      </c>
      <c r="CT13" s="82">
        <f>'[1]ОБВ-2'!$N$35</f>
        <v>6.07</v>
      </c>
      <c r="CU13" s="79">
        <f>'[1]ОБВ-2'!$K$36</f>
        <v>1.1124000000000001</v>
      </c>
      <c r="CV13" s="80">
        <f>'[1]ОБВ-2'!$L$36</f>
        <v>0.34200000000000003</v>
      </c>
      <c r="CW13" s="234">
        <f>'[1]ОБВ-2'!$M$36</f>
        <v>119.57</v>
      </c>
      <c r="CX13" s="87">
        <f>'[1]ОБВ-2'!$N$36</f>
        <v>6.1</v>
      </c>
      <c r="CY13" s="108">
        <v>1</v>
      </c>
      <c r="CZ13" s="73"/>
    </row>
    <row r="14" spans="1:104" ht="15" thickBot="1">
      <c r="A14" s="89" t="s">
        <v>39</v>
      </c>
      <c r="B14" s="90" t="s">
        <v>40</v>
      </c>
      <c r="C14" s="91" t="s">
        <v>48</v>
      </c>
      <c r="D14" s="92" t="s">
        <v>42</v>
      </c>
      <c r="E14" s="109" t="s">
        <v>47</v>
      </c>
      <c r="F14" s="93" t="s">
        <v>47</v>
      </c>
      <c r="G14" s="303">
        <f>SUM(G12:G13)</f>
        <v>2.5110000000000001</v>
      </c>
      <c r="H14" s="94">
        <f>SUM(H12:H13)</f>
        <v>0.77759999999999996</v>
      </c>
      <c r="I14" s="95">
        <f>SUM(I12:I13)</f>
        <v>237.5</v>
      </c>
      <c r="J14" s="110"/>
      <c r="K14" s="97">
        <f>SUM(K12:K13)</f>
        <v>2.7215999999999996</v>
      </c>
      <c r="L14" s="94">
        <f>SUM(L12:L13)</f>
        <v>0.84959999999999991</v>
      </c>
      <c r="M14" s="94">
        <f>SUM(M12:M13)</f>
        <v>268.28999999999996</v>
      </c>
      <c r="N14" s="110"/>
      <c r="O14" s="98">
        <f>SUM(O12:O13)</f>
        <v>2.4984000000000002</v>
      </c>
      <c r="P14" s="94">
        <f>SUM(P12:P13)</f>
        <v>0.77760000000000007</v>
      </c>
      <c r="Q14" s="95">
        <f>SUM(Q12:Q13)</f>
        <v>264.81</v>
      </c>
      <c r="R14" s="110"/>
      <c r="S14" s="98">
        <f>SUM(S12:S13)</f>
        <v>2.6694</v>
      </c>
      <c r="T14" s="94">
        <f>SUM(T12:T13)</f>
        <v>0.8153999999999999</v>
      </c>
      <c r="U14" s="95">
        <f>SUM(U12:U13)</f>
        <v>283.55999999999995</v>
      </c>
      <c r="V14" s="110"/>
      <c r="W14" s="98">
        <f>SUM(W12:W13)</f>
        <v>2.6928000000000001</v>
      </c>
      <c r="X14" s="94">
        <f>SUM(X12:X13)</f>
        <v>0.80999999999999994</v>
      </c>
      <c r="Y14" s="95">
        <f>SUM(Y12:Y13)</f>
        <v>257.49</v>
      </c>
      <c r="Z14" s="110"/>
      <c r="AA14" s="98">
        <f>SUM(AA12:AA13)</f>
        <v>2.6352000000000002</v>
      </c>
      <c r="AB14" s="94">
        <f>SUM(AB12:AB13)</f>
        <v>0.79020000000000001</v>
      </c>
      <c r="AC14" s="95">
        <f>SUM(AC12:AC13)</f>
        <v>260.27999999999997</v>
      </c>
      <c r="AD14" s="110"/>
      <c r="AE14" s="98">
        <f>SUM(AE12:AE13)</f>
        <v>2.9303999999999997</v>
      </c>
      <c r="AF14" s="94">
        <f>SUM(AF12:AF13)</f>
        <v>0.89460000000000006</v>
      </c>
      <c r="AG14" s="95">
        <f>SUM(AG12:AG13)</f>
        <v>288.72000000000003</v>
      </c>
      <c r="AH14" s="110"/>
      <c r="AI14" s="98">
        <f>SUM(AI12:AI13)</f>
        <v>2.6873999999999998</v>
      </c>
      <c r="AJ14" s="94">
        <f>SUM(AJ12:AJ13)</f>
        <v>0.78839999999999999</v>
      </c>
      <c r="AK14" s="95">
        <f>SUM(AK12:AK13)</f>
        <v>267.40999999999997</v>
      </c>
      <c r="AL14" s="110"/>
      <c r="AM14" s="98">
        <f>SUM(AM12:AM13)</f>
        <v>2.7684000000000002</v>
      </c>
      <c r="AN14" s="94">
        <f>SUM(AN12:AN13)</f>
        <v>0.81359999999999999</v>
      </c>
      <c r="AO14" s="95">
        <f>SUM(AO12:AO13)</f>
        <v>261.14</v>
      </c>
      <c r="AP14" s="110"/>
      <c r="AQ14" s="98">
        <f>SUM(AQ12:AQ13)</f>
        <v>2.718</v>
      </c>
      <c r="AR14" s="94">
        <f>SUM(AR12:AR13)</f>
        <v>0.79379999999999995</v>
      </c>
      <c r="AS14" s="95">
        <f>SUM(AS12:AS13)</f>
        <v>286.5</v>
      </c>
      <c r="AT14" s="110"/>
      <c r="AU14" s="98">
        <f>SUM(AU12:AU13)</f>
        <v>2.5830000000000002</v>
      </c>
      <c r="AV14" s="94">
        <f>SUM(AV12:AV13)</f>
        <v>0.747</v>
      </c>
      <c r="AW14" s="95">
        <f>SUM(AW12:AW13)</f>
        <v>252.57999999999998</v>
      </c>
      <c r="AX14" s="110"/>
      <c r="AY14" s="111">
        <v>3.1193999999986772</v>
      </c>
      <c r="AZ14" s="112">
        <v>0.90719999999942047</v>
      </c>
      <c r="BA14" s="113">
        <v>257.46100000000001</v>
      </c>
      <c r="BB14" s="110"/>
      <c r="BC14" s="111">
        <v>3.1122000000004846</v>
      </c>
      <c r="BD14" s="112">
        <v>0.90720000000044365</v>
      </c>
      <c r="BE14" s="113">
        <v>235.71833333333333</v>
      </c>
      <c r="BF14" s="110"/>
      <c r="BG14" s="111">
        <v>3.1193999999986772</v>
      </c>
      <c r="BH14" s="112">
        <v>0.91799999999977899</v>
      </c>
      <c r="BI14" s="113">
        <v>228.75466666666668</v>
      </c>
      <c r="BJ14" s="110"/>
      <c r="BK14" s="111">
        <v>3.1320000000077926</v>
      </c>
      <c r="BL14" s="112">
        <v>0.91260000000011132</v>
      </c>
      <c r="BM14" s="113">
        <v>243.22633333333334</v>
      </c>
      <c r="BN14" s="110"/>
      <c r="BO14" s="111">
        <v>3.1787999999878593</v>
      </c>
      <c r="BP14" s="112">
        <v>0.93240000000025702</v>
      </c>
      <c r="BQ14" s="113">
        <v>231.67500000000001</v>
      </c>
      <c r="BR14" s="110"/>
      <c r="BS14" s="111">
        <v>3.1824000000033266</v>
      </c>
      <c r="BT14" s="112">
        <v>0.9414000000000442</v>
      </c>
      <c r="BU14" s="113">
        <v>248.04600000000002</v>
      </c>
      <c r="BV14" s="110"/>
      <c r="BW14" s="98">
        <f>SUM(BW12:BW13)</f>
        <v>2.556</v>
      </c>
      <c r="BX14" s="94">
        <f>SUM(BX12:BX13)</f>
        <v>0.76679999999999993</v>
      </c>
      <c r="BY14" s="95">
        <f>SUM(BY12:BY13)</f>
        <v>246.07</v>
      </c>
      <c r="BZ14" s="110"/>
      <c r="CA14" s="98">
        <f>SUM(CA12:CA13)</f>
        <v>2.6657999999999999</v>
      </c>
      <c r="CB14" s="94">
        <f>SUM(CB12:CB13)</f>
        <v>0.80100000000000005</v>
      </c>
      <c r="CC14" s="95">
        <f>SUM(CC12:CC13)</f>
        <v>260.57</v>
      </c>
      <c r="CD14" s="110"/>
      <c r="CE14" s="98">
        <f>SUM(CE12:CE13)</f>
        <v>2.6352000000000002</v>
      </c>
      <c r="CF14" s="94">
        <f>SUM(CF12:CF13)</f>
        <v>0.79559999999999997</v>
      </c>
      <c r="CG14" s="95">
        <f>SUM(CG12:CG13)</f>
        <v>263.44</v>
      </c>
      <c r="CH14" s="110"/>
      <c r="CI14" s="98">
        <f>SUM(CI12:CI13)</f>
        <v>2.2085999999999997</v>
      </c>
      <c r="CJ14" s="94">
        <f>SUM(CJ12:CJ13)</f>
        <v>0.67500000000000004</v>
      </c>
      <c r="CK14" s="95">
        <f>SUM(CK12:CK13)</f>
        <v>253.39999999999998</v>
      </c>
      <c r="CL14" s="110"/>
      <c r="CM14" s="98">
        <f>SUM(CM12:CM13)</f>
        <v>2.6676000000000002</v>
      </c>
      <c r="CN14" s="94">
        <f>SUM(CN12:CN13)</f>
        <v>0.82440000000000002</v>
      </c>
      <c r="CO14" s="95">
        <f>SUM(CO12:CO13)</f>
        <v>252.32</v>
      </c>
      <c r="CP14" s="110"/>
      <c r="CQ14" s="98">
        <f>SUM(CQ12:CQ13)</f>
        <v>2.5848</v>
      </c>
      <c r="CR14" s="94">
        <f>SUM(CR12:CR13)</f>
        <v>0.81180000000000008</v>
      </c>
      <c r="CS14" s="95">
        <f>SUM(CS12:CS13)</f>
        <v>260.25</v>
      </c>
      <c r="CT14" s="110"/>
      <c r="CU14" s="99">
        <f>SUM(CU12:CU13)</f>
        <v>2.2931999999999997</v>
      </c>
      <c r="CV14" s="100">
        <f>SUM(CV12:CV13)</f>
        <v>0.71460000000000012</v>
      </c>
      <c r="CW14" s="101">
        <f>SUM(CW12:CW13)</f>
        <v>233.2</v>
      </c>
      <c r="CX14" s="114"/>
      <c r="CY14" s="103"/>
      <c r="CZ14" s="73"/>
    </row>
    <row r="15" spans="1:104" ht="15">
      <c r="A15" s="54" t="s">
        <v>39</v>
      </c>
      <c r="B15" s="55" t="s">
        <v>40</v>
      </c>
      <c r="C15" s="104" t="s">
        <v>49</v>
      </c>
      <c r="D15" s="105" t="s">
        <v>42</v>
      </c>
      <c r="E15" s="104" t="s">
        <v>43</v>
      </c>
      <c r="F15" s="106" t="s">
        <v>44</v>
      </c>
      <c r="G15" s="59">
        <f>[1]Падь!$C$13</f>
        <v>1.7711999999974068</v>
      </c>
      <c r="H15" s="60">
        <f>[1]Падь!$D$13</f>
        <v>0</v>
      </c>
      <c r="I15" s="61">
        <f>[1]Падь!$E$13</f>
        <v>163.78</v>
      </c>
      <c r="J15" s="62">
        <f>[1]Падь!$F$13</f>
        <v>6.22</v>
      </c>
      <c r="K15" s="63">
        <f>[1]Падь!$C$14</f>
        <v>1.7711999999974068</v>
      </c>
      <c r="L15" s="64">
        <f>[1]Падь!$D$14</f>
        <v>0</v>
      </c>
      <c r="M15" s="65">
        <f>[1]Падь!$E$14</f>
        <v>163.47999999999999</v>
      </c>
      <c r="N15" s="66">
        <f>[1]Падь!$F$14</f>
        <v>6.23</v>
      </c>
      <c r="O15" s="67">
        <f>[1]Падь!$C$15</f>
        <v>1.7712000000028638</v>
      </c>
      <c r="P15" s="68">
        <f>[1]Падь!$D$15</f>
        <v>0</v>
      </c>
      <c r="Q15" s="69">
        <f>[1]Падь!$E$15</f>
        <v>163.58000000000001</v>
      </c>
      <c r="R15" s="70">
        <f>[1]Падь!$F$15</f>
        <v>6.24</v>
      </c>
      <c r="S15" s="67">
        <f>[1]Падь!$C$16</f>
        <v>1.7736000000022614</v>
      </c>
      <c r="T15" s="68">
        <f>[1]Падь!$D$16</f>
        <v>0</v>
      </c>
      <c r="U15" s="69">
        <f>[1]Падь!$E$16</f>
        <v>165</v>
      </c>
      <c r="V15" s="70">
        <f>[1]Падь!$F$16</f>
        <v>6.23</v>
      </c>
      <c r="W15" s="67">
        <f>[1]Падь!$C$17</f>
        <v>1.7735999999968044</v>
      </c>
      <c r="X15" s="68">
        <f>[1]Падь!$D$17</f>
        <v>0</v>
      </c>
      <c r="Y15" s="69">
        <f>[1]Падь!$E$17</f>
        <v>164.78</v>
      </c>
      <c r="Z15" s="70">
        <f>[1]Падь!$F$17</f>
        <v>6.21</v>
      </c>
      <c r="AA15" s="67">
        <f>[1]Падь!$C$18</f>
        <v>1.7639999999992142</v>
      </c>
      <c r="AB15" s="68">
        <f>[1]Падь!$D$18</f>
        <v>0</v>
      </c>
      <c r="AC15" s="69">
        <f>[1]Падь!$E$18</f>
        <v>164.69</v>
      </c>
      <c r="AD15" s="70">
        <f>[1]Падь!$F$18</f>
        <v>6.19</v>
      </c>
      <c r="AE15" s="63">
        <f>[1]Падь!$C$19</f>
        <v>1.7520000000022264</v>
      </c>
      <c r="AF15" s="64">
        <f>[1]Падь!$D$19</f>
        <v>0</v>
      </c>
      <c r="AG15" s="65">
        <f>[1]Падь!$E$19</f>
        <v>163.54</v>
      </c>
      <c r="AH15" s="66">
        <f>[1]Падь!$F$19</f>
        <v>6.17</v>
      </c>
      <c r="AI15" s="67">
        <f>[1]Падь!$C$20</f>
        <v>1.7495999999973719</v>
      </c>
      <c r="AJ15" s="68">
        <f>[1]Падь!$D$20</f>
        <v>0</v>
      </c>
      <c r="AK15" s="69">
        <f>[1]Падь!$E$20</f>
        <v>164.23</v>
      </c>
      <c r="AL15" s="70">
        <f>[1]Падь!$F$20</f>
        <v>6.18</v>
      </c>
      <c r="AM15" s="67">
        <f>[1]Падь!$C$21</f>
        <v>1.7520000000022264</v>
      </c>
      <c r="AN15" s="68">
        <f>[1]Падь!$D$21</f>
        <v>0</v>
      </c>
      <c r="AO15" s="69">
        <f>[1]Падь!$E$21</f>
        <v>163.52000000000001</v>
      </c>
      <c r="AP15" s="70">
        <f>[1]Падь!$F$21</f>
        <v>6.18</v>
      </c>
      <c r="AQ15" s="67">
        <f>[1]Падь!$C$22</f>
        <v>1.7520000000022264</v>
      </c>
      <c r="AR15" s="68">
        <f>[1]Падь!$D$22</f>
        <v>0</v>
      </c>
      <c r="AS15" s="69">
        <f>[1]Падь!$E$22</f>
        <v>164.42</v>
      </c>
      <c r="AT15" s="70">
        <f>[1]Падь!$F$22</f>
        <v>6.19</v>
      </c>
      <c r="AU15" s="67">
        <f>[1]Падь!$C$23</f>
        <v>1.7567999999955646</v>
      </c>
      <c r="AV15" s="68">
        <f>[1]Падь!$D$23</f>
        <v>0</v>
      </c>
      <c r="AW15" s="69">
        <f>[1]Падь!$E$23</f>
        <v>164.55</v>
      </c>
      <c r="AX15" s="70">
        <f>[1]Падь!$F$23</f>
        <v>6.19</v>
      </c>
      <c r="AY15" s="67">
        <f>[1]Падь!$C$24</f>
        <v>1.7568000000010215</v>
      </c>
      <c r="AZ15" s="68">
        <f>[1]Падь!$D$24</f>
        <v>0</v>
      </c>
      <c r="BA15" s="69">
        <f>[1]Падь!$E$24</f>
        <v>164.35</v>
      </c>
      <c r="BB15" s="70">
        <f>[1]Падь!$F$24</f>
        <v>6.19</v>
      </c>
      <c r="BC15" s="67">
        <f>[1]Падь!$C$25</f>
        <v>1.754400000001624</v>
      </c>
      <c r="BD15" s="68">
        <f>[1]Падь!$D$25</f>
        <v>0</v>
      </c>
      <c r="BE15" s="69">
        <f>[1]Падь!$E$25</f>
        <v>164.6</v>
      </c>
      <c r="BF15" s="70">
        <f>[1]Падь!$F$25</f>
        <v>6.19</v>
      </c>
      <c r="BG15" s="67">
        <f>[1]Падь!$C$26</f>
        <v>1.754400000001624</v>
      </c>
      <c r="BH15" s="68">
        <f>[1]Падь!$D$26</f>
        <v>0</v>
      </c>
      <c r="BI15" s="69">
        <f>[1]Падь!$E$26</f>
        <v>163.65</v>
      </c>
      <c r="BJ15" s="70">
        <f>[1]Падь!$F$26</f>
        <v>6.18</v>
      </c>
      <c r="BK15" s="67">
        <f>[1]Падь!$C$27</f>
        <v>1.7615999999998166</v>
      </c>
      <c r="BL15" s="68">
        <f>[1]Падь!$D$27</f>
        <v>0</v>
      </c>
      <c r="BM15" s="69">
        <f>[1]Падь!$E$27</f>
        <v>165.46</v>
      </c>
      <c r="BN15" s="70">
        <f>[1]Падь!$F$27</f>
        <v>6.18</v>
      </c>
      <c r="BO15" s="67">
        <f>[1]Падь!$C$28</f>
        <v>1.7687999999980093</v>
      </c>
      <c r="BP15" s="68">
        <f>[1]Падь!$D$28</f>
        <v>0</v>
      </c>
      <c r="BQ15" s="69">
        <f>[1]Падь!$E$28</f>
        <v>164.78</v>
      </c>
      <c r="BR15" s="70">
        <f>[1]Падь!$F$28</f>
        <v>6.18</v>
      </c>
      <c r="BS15" s="63">
        <f>[1]Падь!$C$29</f>
        <v>1.7663999999986117</v>
      </c>
      <c r="BT15" s="64">
        <f>[1]Падь!$D$29</f>
        <v>0</v>
      </c>
      <c r="BU15" s="65">
        <f>[1]Падь!$E$29</f>
        <v>164.49</v>
      </c>
      <c r="BV15" s="66">
        <f>[1]Падь!$F$29</f>
        <v>6.19</v>
      </c>
      <c r="BW15" s="67">
        <f>[1]Падь!$C$30</f>
        <v>1.7712000000028638</v>
      </c>
      <c r="BX15" s="68">
        <f>[1]Падь!$D$30</f>
        <v>0</v>
      </c>
      <c r="BY15" s="69">
        <f>[1]Падь!$E$30</f>
        <v>164.86</v>
      </c>
      <c r="BZ15" s="70">
        <f>[1]Падь!$F$30</f>
        <v>6.19</v>
      </c>
      <c r="CA15" s="63">
        <f>[1]Падь!$C$31</f>
        <v>1.7711999999974068</v>
      </c>
      <c r="CB15" s="64">
        <f>[1]Падь!$D$31</f>
        <v>0</v>
      </c>
      <c r="CC15" s="65">
        <f>[1]Падь!$E$31</f>
        <v>165.41</v>
      </c>
      <c r="CD15" s="66">
        <f>[1]Падь!$F$31</f>
        <v>6.2</v>
      </c>
      <c r="CE15" s="67">
        <f>[1]Падь!$C$32</f>
        <v>1.7688000000034663</v>
      </c>
      <c r="CF15" s="68">
        <f>[1]Падь!$D$32</f>
        <v>0</v>
      </c>
      <c r="CG15" s="69">
        <f>[1]Падь!$E$32</f>
        <v>165.01</v>
      </c>
      <c r="CH15" s="70">
        <f>[1]Падь!$F$32</f>
        <v>6.21</v>
      </c>
      <c r="CI15" s="67">
        <f>[1]Падь!$C$33</f>
        <v>1.7711999999974068</v>
      </c>
      <c r="CJ15" s="68">
        <f>[1]Падь!$D$33</f>
        <v>0</v>
      </c>
      <c r="CK15" s="69">
        <f>[1]Падь!$E$33</f>
        <v>164.86</v>
      </c>
      <c r="CL15" s="70">
        <f>[1]Падь!$F$33</f>
        <v>6.21</v>
      </c>
      <c r="CM15" s="67">
        <f>[1]Падь!$C$34</f>
        <v>1.7760000000016589</v>
      </c>
      <c r="CN15" s="68">
        <f>[1]Падь!$D$34</f>
        <v>0</v>
      </c>
      <c r="CO15" s="69">
        <f>[1]Падь!$E$34</f>
        <v>164.98</v>
      </c>
      <c r="CP15" s="70">
        <f>[1]Падь!$F$34</f>
        <v>6.23</v>
      </c>
      <c r="CQ15" s="67">
        <f>[1]Падь!$C$35</f>
        <v>1.7735999999968044</v>
      </c>
      <c r="CR15" s="68">
        <f>[1]Падь!$D$35</f>
        <v>0</v>
      </c>
      <c r="CS15" s="69">
        <f>[1]Падь!$E$35</f>
        <v>165.11</v>
      </c>
      <c r="CT15" s="70">
        <f>[1]Падь!$F$35</f>
        <v>6.23</v>
      </c>
      <c r="CU15" s="67">
        <f>[1]Падь!$C$36</f>
        <v>1.7760000000016589</v>
      </c>
      <c r="CV15" s="68">
        <f>[1]Падь!$D$36</f>
        <v>0</v>
      </c>
      <c r="CW15" s="69">
        <f>[1]Падь!$E$36</f>
        <v>164.35</v>
      </c>
      <c r="CX15" s="232">
        <f>[1]Падь!$F$36</f>
        <v>6.23</v>
      </c>
      <c r="CY15" s="107">
        <v>4</v>
      </c>
      <c r="CZ15" s="73"/>
    </row>
    <row r="16" spans="1:104" ht="15">
      <c r="A16" s="74" t="s">
        <v>39</v>
      </c>
      <c r="B16" s="75" t="s">
        <v>40</v>
      </c>
      <c r="C16" s="76" t="s">
        <v>49</v>
      </c>
      <c r="D16" s="77" t="s">
        <v>42</v>
      </c>
      <c r="E16" s="76" t="s">
        <v>45</v>
      </c>
      <c r="F16" s="78" t="s">
        <v>46</v>
      </c>
      <c r="G16" s="79">
        <f>[1]Падь!$G$13</f>
        <v>2.4000000004889444E-2</v>
      </c>
      <c r="H16" s="80">
        <f>[1]Падь!$H$13</f>
        <v>2.1599999999949659E-2</v>
      </c>
      <c r="I16" s="81">
        <f>[1]Падь!$I$13</f>
        <v>2.93</v>
      </c>
      <c r="J16" s="82">
        <f>[1]Падь!$J$13</f>
        <v>6.3</v>
      </c>
      <c r="K16" s="83">
        <f>[1]Падь!$G$14</f>
        <v>2.3999999993975507E-2</v>
      </c>
      <c r="L16" s="84">
        <f>[1]Падь!$H$14</f>
        <v>2.1600000000034925E-2</v>
      </c>
      <c r="M16" s="85">
        <f>[1]Падь!$I$14</f>
        <v>3.02</v>
      </c>
      <c r="N16" s="86">
        <f>[1]Падь!$J$14</f>
        <v>6.31</v>
      </c>
      <c r="O16" s="79">
        <f>[1]Падь!$G$15</f>
        <v>2.6399999998830026E-2</v>
      </c>
      <c r="P16" s="80">
        <f>[1]Падь!$H$15</f>
        <v>2.1599999999949659E-2</v>
      </c>
      <c r="Q16" s="81">
        <f>[1]Падь!$I$15</f>
        <v>2.99</v>
      </c>
      <c r="R16" s="82">
        <f>[1]Падь!$J$15</f>
        <v>6.32</v>
      </c>
      <c r="S16" s="79">
        <f>[1]Падь!$G$16</f>
        <v>2.4000000004889444E-2</v>
      </c>
      <c r="T16" s="80">
        <f>[1]Падь!$H$16</f>
        <v>2.1600000000034925E-2</v>
      </c>
      <c r="U16" s="81">
        <f>[1]Падь!$I$16</f>
        <v>2.93</v>
      </c>
      <c r="V16" s="82">
        <f>[1]Падь!$J$16</f>
        <v>6.31</v>
      </c>
      <c r="W16" s="79">
        <f>[1]Падь!$G$17</f>
        <v>2.6399999998830026E-2</v>
      </c>
      <c r="X16" s="80">
        <f>[1]Падь!$H$17</f>
        <v>1.9199999999955253E-2</v>
      </c>
      <c r="Y16" s="81">
        <f>[1]Падь!$I$17</f>
        <v>2.93</v>
      </c>
      <c r="Z16" s="82">
        <f>[1]Падь!$J$17</f>
        <v>6.28</v>
      </c>
      <c r="AA16" s="79">
        <f>[1]Падь!$G$18</f>
        <v>2.4000000004889444E-2</v>
      </c>
      <c r="AB16" s="80">
        <f>[1]Падь!$H$18</f>
        <v>2.1600000000034925E-2</v>
      </c>
      <c r="AC16" s="81">
        <f>[1]Падь!$I$18</f>
        <v>2.93</v>
      </c>
      <c r="AD16" s="82">
        <f>[1]Падь!$J$18</f>
        <v>6.26</v>
      </c>
      <c r="AE16" s="83">
        <f>[1]Падь!$G$19</f>
        <v>2.1600000000034925E-2</v>
      </c>
      <c r="AF16" s="84">
        <f>[1]Падь!$H$19</f>
        <v>2.1600000000034925E-2</v>
      </c>
      <c r="AG16" s="85">
        <f>[1]Падь!$I$19</f>
        <v>2.72</v>
      </c>
      <c r="AH16" s="86">
        <f>[1]Падь!$J$19</f>
        <v>6.24</v>
      </c>
      <c r="AI16" s="79">
        <f>[1]Падь!$G$20</f>
        <v>2.1599999989120988E-2</v>
      </c>
      <c r="AJ16" s="80">
        <f>[1]Падь!$H$20</f>
        <v>1.9199999999955253E-2</v>
      </c>
      <c r="AK16" s="81">
        <f>[1]Падь!$I$20</f>
        <v>2.71</v>
      </c>
      <c r="AL16" s="82">
        <f>[1]Падь!$J$20</f>
        <v>6.25</v>
      </c>
      <c r="AM16" s="79">
        <f>[1]Падь!$G$21</f>
        <v>2.1600000000034925E-2</v>
      </c>
      <c r="AN16" s="80">
        <f>[1]Падь!$H$21</f>
        <v>1.9200000000040518E-2</v>
      </c>
      <c r="AO16" s="81">
        <f>[1]Падь!$I$21</f>
        <v>2.81</v>
      </c>
      <c r="AP16" s="82">
        <f>[1]Падь!$J$21</f>
        <v>6.25</v>
      </c>
      <c r="AQ16" s="79">
        <f>[1]Падь!$G$22</f>
        <v>2.1600000000034925E-2</v>
      </c>
      <c r="AR16" s="80">
        <f>[1]Падь!$H$22</f>
        <v>2.1599999999949659E-2</v>
      </c>
      <c r="AS16" s="81">
        <f>[1]Падь!$I$22</f>
        <v>2.72</v>
      </c>
      <c r="AT16" s="82">
        <f>[1]Падь!$J$22</f>
        <v>6.27</v>
      </c>
      <c r="AU16" s="79">
        <f>[1]Падь!$G$23</f>
        <v>2.1600000000034925E-2</v>
      </c>
      <c r="AV16" s="80">
        <f>[1]Падь!$H$23</f>
        <v>1.9200000000040518E-2</v>
      </c>
      <c r="AW16" s="81">
        <f>[1]Падь!$I$23</f>
        <v>2.72</v>
      </c>
      <c r="AX16" s="82">
        <f>[1]Падь!$J$23</f>
        <v>6.26</v>
      </c>
      <c r="AY16" s="79">
        <f>[1]Падь!$G$24</f>
        <v>2.1600000000034925E-2</v>
      </c>
      <c r="AZ16" s="80">
        <f>[1]Падь!$H$24</f>
        <v>2.1599999999949659E-2</v>
      </c>
      <c r="BA16" s="81">
        <f>[1]Падь!$I$24</f>
        <v>2.84</v>
      </c>
      <c r="BB16" s="82">
        <f>[1]Падь!$J$24</f>
        <v>6.26</v>
      </c>
      <c r="BC16" s="79">
        <f>[1]Падь!$G$25</f>
        <v>2.1600000000034925E-2</v>
      </c>
      <c r="BD16" s="80">
        <f>[1]Падь!$H$25</f>
        <v>1.9200000000040518E-2</v>
      </c>
      <c r="BE16" s="81">
        <f>[1]Падь!$I$25</f>
        <v>2.72</v>
      </c>
      <c r="BF16" s="82">
        <f>[1]Падь!$J$25</f>
        <v>6.26</v>
      </c>
      <c r="BG16" s="79">
        <f>[1]Падь!$G$26</f>
        <v>2.1600000000034925E-2</v>
      </c>
      <c r="BH16" s="80">
        <f>[1]Падь!$H$26</f>
        <v>2.1600000000034925E-2</v>
      </c>
      <c r="BI16" s="81">
        <f>[1]Падь!$I$26</f>
        <v>2.79</v>
      </c>
      <c r="BJ16" s="82">
        <f>[1]Падь!$J$26</f>
        <v>6.25</v>
      </c>
      <c r="BK16" s="79">
        <f>[1]Падь!$G$27</f>
        <v>2.1600000000034925E-2</v>
      </c>
      <c r="BL16" s="80">
        <f>[1]Падь!$H$27</f>
        <v>1.9199999999955253E-2</v>
      </c>
      <c r="BM16" s="81">
        <f>[1]Падь!$I$27</f>
        <v>2.76</v>
      </c>
      <c r="BN16" s="82">
        <f>[1]Падь!$J$27</f>
        <v>6.25</v>
      </c>
      <c r="BO16" s="79">
        <f>[1]Падь!$G$28</f>
        <v>2.1600000000034925E-2</v>
      </c>
      <c r="BP16" s="80">
        <f>[1]Падь!$H$28</f>
        <v>2.1600000000034925E-2</v>
      </c>
      <c r="BQ16" s="81">
        <f>[1]Падь!$I$28</f>
        <v>2.81</v>
      </c>
      <c r="BR16" s="82">
        <f>[1]Падь!$J$28</f>
        <v>6.26</v>
      </c>
      <c r="BS16" s="83">
        <f>[1]Падь!$G$29</f>
        <v>2.4000000004889444E-2</v>
      </c>
      <c r="BT16" s="84">
        <f>[1]Падь!$H$29</f>
        <v>2.1599999999949659E-2</v>
      </c>
      <c r="BU16" s="85">
        <f>[1]Падь!$I$29</f>
        <v>2.81</v>
      </c>
      <c r="BV16" s="86">
        <f>[1]Падь!$J$29</f>
        <v>6.25</v>
      </c>
      <c r="BW16" s="79">
        <f>[1]Падь!$G$30</f>
        <v>2.1600000000034925E-2</v>
      </c>
      <c r="BX16" s="80">
        <f>[1]Падь!$H$30</f>
        <v>1.9200000000040518E-2</v>
      </c>
      <c r="BY16" s="81">
        <f>[1]Падь!$I$30</f>
        <v>2.83</v>
      </c>
      <c r="BZ16" s="82">
        <f>[1]Падь!$J$30</f>
        <v>6.26</v>
      </c>
      <c r="CA16" s="83">
        <f>[1]Падь!$G$31</f>
        <v>2.1600000000034925E-2</v>
      </c>
      <c r="CB16" s="84">
        <f>[1]Падь!$H$31</f>
        <v>2.1599999999949659E-2</v>
      </c>
      <c r="CC16" s="85">
        <f>[1]Падь!$I$31</f>
        <v>2.81</v>
      </c>
      <c r="CD16" s="86">
        <f>[1]Падь!$J$31</f>
        <v>6.27</v>
      </c>
      <c r="CE16" s="79">
        <f>[1]Падь!$G$32</f>
        <v>2.1600000000034925E-2</v>
      </c>
      <c r="CF16" s="80">
        <f>[1]Падь!$H$32</f>
        <v>2.1600000000034925E-2</v>
      </c>
      <c r="CG16" s="81">
        <f>[1]Падь!$I$32</f>
        <v>2.83</v>
      </c>
      <c r="CH16" s="82">
        <f>[1]Падь!$J$32</f>
        <v>6.28</v>
      </c>
      <c r="CI16" s="79">
        <f>[1]Падь!$G$33</f>
        <v>2.1600000000034925E-2</v>
      </c>
      <c r="CJ16" s="80">
        <f>[1]Падь!$H$33</f>
        <v>2.1600000000034925E-2</v>
      </c>
      <c r="CK16" s="81">
        <f>[1]Падь!$I$33</f>
        <v>2.83</v>
      </c>
      <c r="CL16" s="82">
        <f>[1]Падь!$J$33</f>
        <v>6.28</v>
      </c>
      <c r="CM16" s="79">
        <f>[1]Падь!$G$34</f>
        <v>2.1600000000034925E-2</v>
      </c>
      <c r="CN16" s="80">
        <f>[1]Падь!$H$34</f>
        <v>2.1599999999949659E-2</v>
      </c>
      <c r="CO16" s="81">
        <f>[1]Падь!$I$34</f>
        <v>2.83</v>
      </c>
      <c r="CP16" s="82">
        <f>[1]Падь!$J$34</f>
        <v>6.31</v>
      </c>
      <c r="CQ16" s="79">
        <f>[1]Падь!$G$35</f>
        <v>2.1600000000034925E-2</v>
      </c>
      <c r="CR16" s="80">
        <f>[1]Падь!$H$35</f>
        <v>2.1600000000034925E-2</v>
      </c>
      <c r="CS16" s="81">
        <f>[1]Падь!$I$35</f>
        <v>2.83</v>
      </c>
      <c r="CT16" s="82">
        <f>[1]Падь!$J$35</f>
        <v>6.3</v>
      </c>
      <c r="CU16" s="79">
        <f>[1]Падь!$G$36</f>
        <v>2.1600000000034925E-2</v>
      </c>
      <c r="CV16" s="80">
        <f>[1]Падь!$H$36</f>
        <v>2.1599999999949659E-2</v>
      </c>
      <c r="CW16" s="81">
        <f>[1]Падь!$I$36</f>
        <v>2.83</v>
      </c>
      <c r="CX16" s="87">
        <f>[1]Падь!$J$36</f>
        <v>6.3</v>
      </c>
      <c r="CY16" s="108">
        <v>11</v>
      </c>
      <c r="CZ16" s="73"/>
    </row>
    <row r="17" spans="1:104" ht="15" thickBot="1">
      <c r="A17" s="89" t="s">
        <v>39</v>
      </c>
      <c r="B17" s="90" t="s">
        <v>40</v>
      </c>
      <c r="C17" s="91" t="s">
        <v>49</v>
      </c>
      <c r="D17" s="92" t="s">
        <v>42</v>
      </c>
      <c r="E17" s="91" t="s">
        <v>47</v>
      </c>
      <c r="F17" s="93" t="s">
        <v>47</v>
      </c>
      <c r="G17" s="303">
        <f>SUM(G15:G16)</f>
        <v>1.7952000000022963</v>
      </c>
      <c r="H17" s="94">
        <f>SUM(H15:H16)</f>
        <v>2.1599999999949659E-2</v>
      </c>
      <c r="I17" s="95">
        <f>SUM(I15:I16)</f>
        <v>166.71</v>
      </c>
      <c r="J17" s="110"/>
      <c r="K17" s="97">
        <f>SUM(K15:K16)</f>
        <v>1.7951999999913824</v>
      </c>
      <c r="L17" s="94">
        <f>SUM(L15:L16)</f>
        <v>2.1600000000034925E-2</v>
      </c>
      <c r="M17" s="94">
        <f>SUM(M15:M16)</f>
        <v>166.5</v>
      </c>
      <c r="N17" s="110"/>
      <c r="O17" s="98">
        <f>SUM(O15:O16)</f>
        <v>1.7976000000016938</v>
      </c>
      <c r="P17" s="94">
        <f>SUM(P15:P16)</f>
        <v>2.1599999999949659E-2</v>
      </c>
      <c r="Q17" s="95">
        <f>SUM(Q15:Q16)</f>
        <v>166.57000000000002</v>
      </c>
      <c r="R17" s="110"/>
      <c r="S17" s="98">
        <f>SUM(S15:S16)</f>
        <v>1.7976000000071508</v>
      </c>
      <c r="T17" s="94">
        <f>SUM(T15:T16)</f>
        <v>2.1600000000034925E-2</v>
      </c>
      <c r="U17" s="95">
        <f>SUM(U15:U16)</f>
        <v>167.93</v>
      </c>
      <c r="V17" s="110"/>
      <c r="W17" s="98">
        <f>SUM(W15:W16)</f>
        <v>1.7999999999956344</v>
      </c>
      <c r="X17" s="94">
        <f>SUM(X15:X16)</f>
        <v>1.9199999999955253E-2</v>
      </c>
      <c r="Y17" s="95">
        <f>SUM(Y15:Y16)</f>
        <v>167.71</v>
      </c>
      <c r="Z17" s="110"/>
      <c r="AA17" s="98">
        <f>SUM(AA15:AA16)</f>
        <v>1.7880000000041036</v>
      </c>
      <c r="AB17" s="94">
        <f>SUM(AB15:AB16)</f>
        <v>2.1600000000034925E-2</v>
      </c>
      <c r="AC17" s="95">
        <f>SUM(AC15:AC16)</f>
        <v>167.62</v>
      </c>
      <c r="AD17" s="110"/>
      <c r="AE17" s="98">
        <f>SUM(AE15:AE16)</f>
        <v>1.7736000000022614</v>
      </c>
      <c r="AF17" s="94">
        <f>SUM(AF15:AF16)</f>
        <v>2.1600000000034925E-2</v>
      </c>
      <c r="AG17" s="95">
        <f>SUM(AG15:AG16)</f>
        <v>166.26</v>
      </c>
      <c r="AH17" s="110"/>
      <c r="AI17" s="98">
        <f>SUM(AI15:AI16)</f>
        <v>1.7711999999864929</v>
      </c>
      <c r="AJ17" s="94">
        <f>SUM(AJ15:AJ16)</f>
        <v>1.9199999999955253E-2</v>
      </c>
      <c r="AK17" s="95">
        <f>SUM(AK15:AK16)</f>
        <v>166.94</v>
      </c>
      <c r="AL17" s="110"/>
      <c r="AM17" s="98">
        <f>SUM(AM15:AM16)</f>
        <v>1.7736000000022614</v>
      </c>
      <c r="AN17" s="94">
        <f>SUM(AN15:AN16)</f>
        <v>1.9200000000040518E-2</v>
      </c>
      <c r="AO17" s="95">
        <f>SUM(AO15:AO16)</f>
        <v>166.33</v>
      </c>
      <c r="AP17" s="110"/>
      <c r="AQ17" s="98">
        <f>SUM(AQ15:AQ16)</f>
        <v>1.7736000000022614</v>
      </c>
      <c r="AR17" s="94">
        <f>SUM(AR15:AR16)</f>
        <v>2.1599999999949659E-2</v>
      </c>
      <c r="AS17" s="95">
        <f>SUM(AS15:AS16)</f>
        <v>167.14</v>
      </c>
      <c r="AT17" s="110"/>
      <c r="AU17" s="98">
        <f>SUM(AU15:AU16)</f>
        <v>1.7783999999955995</v>
      </c>
      <c r="AV17" s="94">
        <f>SUM(AV15:AV16)</f>
        <v>1.9200000000040518E-2</v>
      </c>
      <c r="AW17" s="95">
        <f>SUM(AW15:AW16)</f>
        <v>167.27</v>
      </c>
      <c r="AX17" s="110"/>
      <c r="AY17" s="98">
        <f>SUM(AY15:AY16)</f>
        <v>1.7784000000010565</v>
      </c>
      <c r="AZ17" s="94">
        <f>SUM(AZ15:AZ16)</f>
        <v>2.1599999999949659E-2</v>
      </c>
      <c r="BA17" s="95">
        <f>SUM(BA15:BA16)</f>
        <v>167.19</v>
      </c>
      <c r="BB17" s="110"/>
      <c r="BC17" s="98">
        <f>SUM(BC15:BC16)</f>
        <v>1.7760000000016589</v>
      </c>
      <c r="BD17" s="94">
        <f>SUM(BD15:BD16)</f>
        <v>1.9200000000040518E-2</v>
      </c>
      <c r="BE17" s="95">
        <f>SUM(BE15:BE16)</f>
        <v>167.32</v>
      </c>
      <c r="BF17" s="110"/>
      <c r="BG17" s="98">
        <f>SUM(BG15:BG16)</f>
        <v>1.7760000000016589</v>
      </c>
      <c r="BH17" s="94">
        <f>SUM(BH15:BH16)</f>
        <v>2.1600000000034925E-2</v>
      </c>
      <c r="BI17" s="95">
        <f>SUM(BI15:BI16)</f>
        <v>166.44</v>
      </c>
      <c r="BJ17" s="110"/>
      <c r="BK17" s="98">
        <f>SUM(BK15:BK16)</f>
        <v>1.7831999999998516</v>
      </c>
      <c r="BL17" s="94">
        <f>SUM(BL15:BL16)</f>
        <v>1.9199999999955253E-2</v>
      </c>
      <c r="BM17" s="95">
        <f>SUM(BM15:BM16)</f>
        <v>168.22</v>
      </c>
      <c r="BN17" s="110"/>
      <c r="BO17" s="98">
        <f>SUM(BO15:BO16)</f>
        <v>1.7903999999980442</v>
      </c>
      <c r="BP17" s="94">
        <f>SUM(BP15:BP16)</f>
        <v>2.1600000000034925E-2</v>
      </c>
      <c r="BQ17" s="95">
        <f>SUM(BQ15:BQ16)</f>
        <v>167.59</v>
      </c>
      <c r="BR17" s="110"/>
      <c r="BS17" s="98">
        <f>SUM(BS15:BS16)</f>
        <v>1.7904000000035012</v>
      </c>
      <c r="BT17" s="94">
        <f>SUM(BT15:BT16)</f>
        <v>2.1599999999949659E-2</v>
      </c>
      <c r="BU17" s="95">
        <f>SUM(BU15:BU16)</f>
        <v>167.3</v>
      </c>
      <c r="BV17" s="110"/>
      <c r="BW17" s="98">
        <f>SUM(BW15:BW16)</f>
        <v>1.7928000000028987</v>
      </c>
      <c r="BX17" s="94">
        <f>SUM(BX15:BX16)</f>
        <v>1.9200000000040518E-2</v>
      </c>
      <c r="BY17" s="95">
        <f>SUM(BY15:BY16)</f>
        <v>167.69000000000003</v>
      </c>
      <c r="BZ17" s="110"/>
      <c r="CA17" s="98">
        <f>SUM(CA15:CA16)</f>
        <v>1.7927999999974418</v>
      </c>
      <c r="CB17" s="94">
        <f>SUM(CB15:CB16)</f>
        <v>2.1599999999949659E-2</v>
      </c>
      <c r="CC17" s="95">
        <f>SUM(CC15:CC16)</f>
        <v>168.22</v>
      </c>
      <c r="CD17" s="110"/>
      <c r="CE17" s="98">
        <f>SUM(CE15:CE16)</f>
        <v>1.7904000000035012</v>
      </c>
      <c r="CF17" s="94">
        <f>SUM(CF15:CF16)</f>
        <v>2.1600000000034925E-2</v>
      </c>
      <c r="CG17" s="95">
        <f>SUM(CG15:CG16)</f>
        <v>167.84</v>
      </c>
      <c r="CH17" s="110"/>
      <c r="CI17" s="98">
        <f>SUM(CI15:CI16)</f>
        <v>1.7927999999974418</v>
      </c>
      <c r="CJ17" s="94">
        <f>SUM(CJ15:CJ16)</f>
        <v>2.1600000000034925E-2</v>
      </c>
      <c r="CK17" s="95">
        <f>SUM(CK15:CK16)</f>
        <v>167.69000000000003</v>
      </c>
      <c r="CL17" s="110"/>
      <c r="CM17" s="98">
        <f>SUM(CM15:CM16)</f>
        <v>1.7976000000016938</v>
      </c>
      <c r="CN17" s="94">
        <f>SUM(CN15:CN16)</f>
        <v>2.1599999999949659E-2</v>
      </c>
      <c r="CO17" s="95">
        <f>SUM(CO15:CO16)</f>
        <v>167.81</v>
      </c>
      <c r="CP17" s="110"/>
      <c r="CQ17" s="98">
        <f>SUM(CQ15:CQ16)</f>
        <v>1.7951999999968393</v>
      </c>
      <c r="CR17" s="94">
        <f>SUM(CR15:CR16)</f>
        <v>2.1600000000034925E-2</v>
      </c>
      <c r="CS17" s="95">
        <f>SUM(CS15:CS16)</f>
        <v>167.94000000000003</v>
      </c>
      <c r="CT17" s="110"/>
      <c r="CU17" s="99">
        <f>SUM(CU15:CU16)</f>
        <v>1.7976000000016938</v>
      </c>
      <c r="CV17" s="100">
        <f>SUM(CV15:CV16)</f>
        <v>2.1599999999949659E-2</v>
      </c>
      <c r="CW17" s="101">
        <f>SUM(CW15:CW16)</f>
        <v>167.18</v>
      </c>
      <c r="CX17" s="114"/>
      <c r="CY17" s="103"/>
      <c r="CZ17" s="73"/>
    </row>
    <row r="18" spans="1:104" ht="15">
      <c r="A18" s="54" t="s">
        <v>39</v>
      </c>
      <c r="B18" s="55" t="s">
        <v>40</v>
      </c>
      <c r="C18" s="104" t="s">
        <v>50</v>
      </c>
      <c r="D18" s="105" t="s">
        <v>42</v>
      </c>
      <c r="E18" s="104" t="s">
        <v>43</v>
      </c>
      <c r="F18" s="106" t="s">
        <v>44</v>
      </c>
      <c r="G18" s="59">
        <f>[1]ГНС!$C$13</f>
        <v>1.782</v>
      </c>
      <c r="H18" s="60">
        <f>[1]ГНС!$D$13</f>
        <v>0.22140000000000001</v>
      </c>
      <c r="I18" s="61">
        <f>[1]ГНС!$E$13</f>
        <v>168</v>
      </c>
      <c r="J18" s="61">
        <f>[1]ГНС!$F$13</f>
        <v>6.14</v>
      </c>
      <c r="K18" s="63">
        <f>[1]ГНС!$C$14</f>
        <v>1.7982</v>
      </c>
      <c r="L18" s="64">
        <f>[1]ГНС!$D$14</f>
        <v>0.23039999999999997</v>
      </c>
      <c r="M18" s="65">
        <f>[1]ГНС!$E$14</f>
        <v>167</v>
      </c>
      <c r="N18" s="66">
        <f>[1]ГНС!$F$14</f>
        <v>6.14</v>
      </c>
      <c r="O18" s="67">
        <f>[1]ГНС!$C$15</f>
        <v>1.8521999999999998</v>
      </c>
      <c r="P18" s="68">
        <f>[1]ГНС!$D$15</f>
        <v>0.24659999999999999</v>
      </c>
      <c r="Q18" s="69">
        <f>[1]ГНС!$E$15</f>
        <v>175</v>
      </c>
      <c r="R18" s="70">
        <f>[1]ГНС!$F$15</f>
        <v>6.15</v>
      </c>
      <c r="S18" s="67">
        <f>[1]ГНС!$C$16</f>
        <v>1.89</v>
      </c>
      <c r="T18" s="68">
        <f>[1]ГНС!$D$16</f>
        <v>0.2898</v>
      </c>
      <c r="U18" s="69">
        <f>[1]ГНС!$E$16</f>
        <v>175</v>
      </c>
      <c r="V18" s="70">
        <f>[1]ГНС!$F$16</f>
        <v>6.14</v>
      </c>
      <c r="W18" s="67">
        <f>[1]ГНС!$C$17</f>
        <v>2.0430000000000001</v>
      </c>
      <c r="X18" s="68">
        <f>[1]ГНС!$D$17</f>
        <v>0.3654</v>
      </c>
      <c r="Y18" s="69">
        <f>[1]ГНС!$E$17</f>
        <v>196</v>
      </c>
      <c r="Z18" s="70">
        <f>[1]ГНС!$F$17</f>
        <v>6.11</v>
      </c>
      <c r="AA18" s="67">
        <f>[1]ГНС!$C$18</f>
        <v>2.0771999999999999</v>
      </c>
      <c r="AB18" s="68">
        <f>[1]ГНС!$D$18</f>
        <v>0.36179999999999995</v>
      </c>
      <c r="AC18" s="69">
        <f>[1]ГНС!$E$18</f>
        <v>195</v>
      </c>
      <c r="AD18" s="70">
        <f>[1]ГНС!$F$18</f>
        <v>6.09</v>
      </c>
      <c r="AE18" s="63">
        <f>[1]ГНС!$C$19</f>
        <v>2.0844</v>
      </c>
      <c r="AF18" s="64">
        <f>[1]ГНС!$D$19</f>
        <v>0.34020000000000006</v>
      </c>
      <c r="AG18" s="65">
        <f>[1]ГНС!$E$19</f>
        <v>201</v>
      </c>
      <c r="AH18" s="66">
        <f>[1]ГНС!$F$19</f>
        <v>6.05</v>
      </c>
      <c r="AI18" s="67">
        <f>[1]ГНС!$C$20</f>
        <v>2.1545999999999998</v>
      </c>
      <c r="AJ18" s="68">
        <f>[1]ГНС!$D$20</f>
        <v>0.34920000000000001</v>
      </c>
      <c r="AK18" s="69">
        <f>[1]ГНС!$E$20</f>
        <v>197</v>
      </c>
      <c r="AL18" s="70">
        <f>[1]ГНС!$F$20</f>
        <v>6.04</v>
      </c>
      <c r="AM18" s="67">
        <f>[1]ГНС!$C$21</f>
        <v>2.0898000000000003</v>
      </c>
      <c r="AN18" s="68">
        <f>[1]ГНС!$D$21</f>
        <v>0.32220000000000004</v>
      </c>
      <c r="AO18" s="69">
        <f>[1]ГНС!$E$21</f>
        <v>197</v>
      </c>
      <c r="AP18" s="70">
        <f>[1]ГНС!$F$21</f>
        <v>6.05</v>
      </c>
      <c r="AQ18" s="67">
        <f>[1]ГНС!$C$22</f>
        <v>2.169</v>
      </c>
      <c r="AR18" s="68">
        <f>[1]ГНС!$D$22</f>
        <v>0.36180000000000007</v>
      </c>
      <c r="AS18" s="69">
        <f>[1]ГНС!$E$22</f>
        <v>204</v>
      </c>
      <c r="AT18" s="70">
        <f>[1]ГНС!$F$22</f>
        <v>6.05</v>
      </c>
      <c r="AU18" s="67">
        <f>[1]ГНС!$C$23</f>
        <v>2.133</v>
      </c>
      <c r="AV18" s="68">
        <f>[1]ГНС!$D$23</f>
        <v>0.34200000000000003</v>
      </c>
      <c r="AW18" s="69">
        <f>[1]ГНС!$E$23</f>
        <v>192</v>
      </c>
      <c r="AX18" s="70">
        <f>[1]ГНС!$F$23</f>
        <v>6.07</v>
      </c>
      <c r="AY18" s="67">
        <f>[1]ГНС!$C$24</f>
        <v>2.1114000000000002</v>
      </c>
      <c r="AZ18" s="68">
        <f>[1]ГНС!$D$24</f>
        <v>0.33660000000000001</v>
      </c>
      <c r="BA18" s="69">
        <f>[1]ГНС!$E$24</f>
        <v>204</v>
      </c>
      <c r="BB18" s="70">
        <f>[1]ГНС!$F$24</f>
        <v>6.06</v>
      </c>
      <c r="BC18" s="67">
        <f>[1]ГНС!$C$25</f>
        <v>2.1023999999999998</v>
      </c>
      <c r="BD18" s="68">
        <f>[1]ГНС!$D$25</f>
        <v>0.33840000000000003</v>
      </c>
      <c r="BE18" s="69">
        <f>[1]ГНС!$E$25</f>
        <v>202</v>
      </c>
      <c r="BF18" s="70">
        <f>[1]ГНС!$F$25</f>
        <v>6.06</v>
      </c>
      <c r="BG18" s="67">
        <f>[1]ГНС!$C$26</f>
        <v>2.1078000000000001</v>
      </c>
      <c r="BH18" s="68">
        <f>[1]ГНС!$D$26</f>
        <v>0.33839999999999998</v>
      </c>
      <c r="BI18" s="69">
        <f>[1]ГНС!$E$26</f>
        <v>202</v>
      </c>
      <c r="BJ18" s="70">
        <f>[1]ГНС!$F$26</f>
        <v>6.06</v>
      </c>
      <c r="BK18" s="67">
        <f>[1]ГНС!$C$29</f>
        <v>2.1348000000000003</v>
      </c>
      <c r="BL18" s="68">
        <f>[1]ГНС!$D$29</f>
        <v>0.34740000000000004</v>
      </c>
      <c r="BM18" s="69">
        <f>[1]ГНС!$E$27</f>
        <v>204</v>
      </c>
      <c r="BN18" s="70">
        <f>[1]ГНС!$F$27</f>
        <v>6.06</v>
      </c>
      <c r="BO18" s="67">
        <f>[1]ГНС!$C$28</f>
        <v>2.0718000000000001</v>
      </c>
      <c r="BP18" s="68">
        <f>[1]ГНС!$D$28</f>
        <v>0.32220000000000004</v>
      </c>
      <c r="BQ18" s="69">
        <f>[1]ГНС!$E$28</f>
        <v>204</v>
      </c>
      <c r="BR18" s="70">
        <f>[1]ГНС!$F$28</f>
        <v>6.04</v>
      </c>
      <c r="BS18" s="63">
        <f>[1]ГНС!$C$29</f>
        <v>2.1348000000000003</v>
      </c>
      <c r="BT18" s="64">
        <f>[1]ГНС!$D$29</f>
        <v>0.34740000000000004</v>
      </c>
      <c r="BU18" s="65">
        <f>[1]ГНС!$E$29</f>
        <v>197</v>
      </c>
      <c r="BV18" s="66">
        <f>[1]ГНС!$F$29</f>
        <v>6.05</v>
      </c>
      <c r="BW18" s="67">
        <f>[1]ГНС!$C$30</f>
        <v>2.1546000000000003</v>
      </c>
      <c r="BX18" s="68">
        <f>[1]ГНС!$D$30</f>
        <v>0.37260000000000004</v>
      </c>
      <c r="BY18" s="69">
        <f>[1]ГНС!$E$30</f>
        <v>206</v>
      </c>
      <c r="BZ18" s="70">
        <f>[1]ГНС!$F$30</f>
        <v>6.04</v>
      </c>
      <c r="CA18" s="63">
        <f>[1]ГНС!$C$31</f>
        <v>2.1905999999999999</v>
      </c>
      <c r="CB18" s="64">
        <f>[1]ГНС!$D$31</f>
        <v>0.4032</v>
      </c>
      <c r="CC18" s="65">
        <f>[1]ГНС!$E$31</f>
        <v>206</v>
      </c>
      <c r="CD18" s="66">
        <f>[1]ГНС!$F$31</f>
        <v>6.05</v>
      </c>
      <c r="CE18" s="67">
        <f>[1]ГНС!$C$32</f>
        <v>2.2050000000000001</v>
      </c>
      <c r="CF18" s="68">
        <f>[1]ГНС!$D$32</f>
        <v>0.42119999999999996</v>
      </c>
      <c r="CG18" s="69">
        <f>[1]ГНС!$E$32</f>
        <v>213</v>
      </c>
      <c r="CH18" s="70">
        <f>[1]ГНС!$F$32</f>
        <v>6.07</v>
      </c>
      <c r="CI18" s="67">
        <f>[1]ГНС!$C$33</f>
        <v>2.1923999999999997</v>
      </c>
      <c r="CJ18" s="68">
        <f>[1]ГНС!$D$33</f>
        <v>0.42660000000000003</v>
      </c>
      <c r="CK18" s="69">
        <f>[1]ГНС!$E$33</f>
        <v>211</v>
      </c>
      <c r="CL18" s="70">
        <f>[1]ГНС!$F$33</f>
        <v>6.08</v>
      </c>
      <c r="CM18" s="67">
        <f>[1]ГНС!$C$34</f>
        <v>2.0790000000000002</v>
      </c>
      <c r="CN18" s="68">
        <f>[1]ГНС!$D$34</f>
        <v>0.33479999999999993</v>
      </c>
      <c r="CO18" s="69">
        <f>[1]ГНС!$E$34</f>
        <v>212</v>
      </c>
      <c r="CP18" s="70">
        <f>[1]ГНС!$F$34</f>
        <v>6.09</v>
      </c>
      <c r="CQ18" s="67">
        <f>[1]ГНС!$C$35</f>
        <v>1.9548000000000001</v>
      </c>
      <c r="CR18" s="68">
        <f>[1]ГНС!$D$35</f>
        <v>0.29699999999999999</v>
      </c>
      <c r="CS18" s="69">
        <f>[1]ГНС!$E$35</f>
        <v>199</v>
      </c>
      <c r="CT18" s="70">
        <f>[1]ГНС!$F$35</f>
        <v>6.11</v>
      </c>
      <c r="CU18" s="67">
        <f>[1]ГНС!$C$36</f>
        <v>1.9098000000000002</v>
      </c>
      <c r="CV18" s="68">
        <f>[1]ГНС!$D$36</f>
        <v>0.28079999999999994</v>
      </c>
      <c r="CW18" s="69">
        <f>[1]ГНС!$E$36</f>
        <v>187</v>
      </c>
      <c r="CX18" s="232">
        <f>[1]ГНС!$F$36</f>
        <v>6.12</v>
      </c>
      <c r="CY18" s="107">
        <v>1</v>
      </c>
      <c r="CZ18" s="73"/>
    </row>
    <row r="19" spans="1:104" ht="15">
      <c r="A19" s="74" t="s">
        <v>39</v>
      </c>
      <c r="B19" s="75" t="s">
        <v>40</v>
      </c>
      <c r="C19" s="76" t="s">
        <v>50</v>
      </c>
      <c r="D19" s="77" t="s">
        <v>42</v>
      </c>
      <c r="E19" s="76" t="s">
        <v>45</v>
      </c>
      <c r="F19" s="78" t="s">
        <v>46</v>
      </c>
      <c r="G19" s="79">
        <f>[1]ГНС!$G$13</f>
        <v>0.36720000000000003</v>
      </c>
      <c r="H19" s="80">
        <f>[1]ГНС!$H$13</f>
        <v>0.21960000000000002</v>
      </c>
      <c r="I19" s="81">
        <f>[1]ГНС!$I$13</f>
        <v>39</v>
      </c>
      <c r="J19" s="82">
        <f>[1]ГНС!$J$13</f>
        <v>6.13</v>
      </c>
      <c r="K19" s="83">
        <f>[1]ГНС!$G$14</f>
        <v>0.36720000000000003</v>
      </c>
      <c r="L19" s="84">
        <f>[1]ГНС!$H$14</f>
        <v>0.21960000000000002</v>
      </c>
      <c r="M19" s="85">
        <f>[1]ГНС!$I$14</f>
        <v>39</v>
      </c>
      <c r="N19" s="86">
        <f>[1]ГНС!$J$14</f>
        <v>6.12</v>
      </c>
      <c r="O19" s="79">
        <f>[1]ГНС!$G$15</f>
        <v>0.37260000000000004</v>
      </c>
      <c r="P19" s="80">
        <f>[1]ГНС!$H$15</f>
        <v>0.22140000000000001</v>
      </c>
      <c r="Q19" s="81">
        <f>[1]ГНС!$I$15</f>
        <v>39</v>
      </c>
      <c r="R19" s="82">
        <f>[1]ГНС!$J$15</f>
        <v>6.13</v>
      </c>
      <c r="S19" s="79">
        <f>[1]ГНС!$G$16</f>
        <v>0.36899999999999999</v>
      </c>
      <c r="T19" s="80">
        <f>[1]ГНС!$H$16</f>
        <v>0.21780000000000002</v>
      </c>
      <c r="U19" s="81">
        <f>[1]ГНС!$I$16</f>
        <v>39</v>
      </c>
      <c r="V19" s="82">
        <f>[1]ГНС!$J$16</f>
        <v>6.13</v>
      </c>
      <c r="W19" s="79">
        <f>[1]ГНС!$G$17</f>
        <v>0.36359999999999998</v>
      </c>
      <c r="X19" s="80">
        <f>[1]ГНС!$H$17</f>
        <v>0.21780000000000002</v>
      </c>
      <c r="Y19" s="81">
        <f>[1]ГНС!$I$17</f>
        <v>39</v>
      </c>
      <c r="Z19" s="82">
        <f>[1]ГНС!$J$17</f>
        <v>6.11</v>
      </c>
      <c r="AA19" s="79">
        <f>[1]ГНС!$G$18</f>
        <v>0.3654</v>
      </c>
      <c r="AB19" s="80">
        <f>[1]ГНС!$H$18</f>
        <v>0.2142</v>
      </c>
      <c r="AC19" s="81">
        <f>[1]ГНС!$I$18</f>
        <v>39</v>
      </c>
      <c r="AD19" s="82">
        <f>[1]ГНС!$J$18</f>
        <v>6.08</v>
      </c>
      <c r="AE19" s="83">
        <f>[1]ГНС!$G$19</f>
        <v>0.37440000000000001</v>
      </c>
      <c r="AF19" s="84">
        <f>[1]ГНС!$H$19</f>
        <v>0.20699999999999999</v>
      </c>
      <c r="AG19" s="85">
        <f>[1]ГНС!$I$19</f>
        <v>39</v>
      </c>
      <c r="AH19" s="86">
        <f>[1]ГНС!$J$19</f>
        <v>6.05</v>
      </c>
      <c r="AI19" s="79">
        <f>[1]ГНС!$G$20</f>
        <v>0.4194</v>
      </c>
      <c r="AJ19" s="80">
        <f>[1]ГНС!$H$20</f>
        <v>0.19800000000000001</v>
      </c>
      <c r="AK19" s="81">
        <f>[1]ГНС!$I$20</f>
        <v>42</v>
      </c>
      <c r="AL19" s="82">
        <f>[1]ГНС!$J$20</f>
        <v>6.03</v>
      </c>
      <c r="AM19" s="79">
        <f>[1]ГНС!$G$21</f>
        <v>0.4194</v>
      </c>
      <c r="AN19" s="80">
        <f>[1]ГНС!$H$21</f>
        <v>0.19980000000000001</v>
      </c>
      <c r="AO19" s="81">
        <f>[1]ГНС!$I$21</f>
        <v>43</v>
      </c>
      <c r="AP19" s="82">
        <f>[1]ГНС!$J$21</f>
        <v>6.05</v>
      </c>
      <c r="AQ19" s="79">
        <f>[1]ГНС!$G$22</f>
        <v>0.42480000000000001</v>
      </c>
      <c r="AR19" s="80">
        <f>[1]ГНС!$H$22</f>
        <v>0.2034</v>
      </c>
      <c r="AS19" s="81">
        <f>[1]ГНС!$I$22</f>
        <v>44</v>
      </c>
      <c r="AT19" s="82">
        <f>[1]ГНС!$J$22</f>
        <v>6.05</v>
      </c>
      <c r="AU19" s="79">
        <f>[1]ГНС!$G$23</f>
        <v>0.42299999999999999</v>
      </c>
      <c r="AV19" s="80">
        <f>[1]ГНС!$H$23</f>
        <v>0.2016</v>
      </c>
      <c r="AW19" s="81">
        <f>[1]ГНС!$I$23</f>
        <v>44</v>
      </c>
      <c r="AX19" s="82">
        <f>[1]ГНС!$J$23</f>
        <v>6.06</v>
      </c>
      <c r="AY19" s="79">
        <f>[1]ГНС!$G$24</f>
        <v>0.42119999999999996</v>
      </c>
      <c r="AZ19" s="80">
        <f>[1]ГНС!$H$24</f>
        <v>0.19980000000000001</v>
      </c>
      <c r="BA19" s="81">
        <f>[1]ГНС!$I$24</f>
        <v>43</v>
      </c>
      <c r="BB19" s="82">
        <f>[1]ГНС!$J$24</f>
        <v>6.06</v>
      </c>
      <c r="BC19" s="79">
        <f>[1]ГНС!$G$25</f>
        <v>0.4194</v>
      </c>
      <c r="BD19" s="80">
        <f>[1]ГНС!$H$25</f>
        <v>0.2016</v>
      </c>
      <c r="BE19" s="81">
        <f>[1]ГНС!$I$25</f>
        <v>43</v>
      </c>
      <c r="BF19" s="82">
        <f>[1]ГНС!$J$25</f>
        <v>6.06</v>
      </c>
      <c r="BG19" s="79">
        <f>[1]ГНС!$G$26</f>
        <v>0.42119999999999996</v>
      </c>
      <c r="BH19" s="80">
        <f>[1]ГНС!$H$26</f>
        <v>0.19980000000000001</v>
      </c>
      <c r="BI19" s="81">
        <f>[1]ГНС!$I$25</f>
        <v>43</v>
      </c>
      <c r="BJ19" s="82">
        <f>[1]ГНС!$J$26</f>
        <v>6.06</v>
      </c>
      <c r="BK19" s="79">
        <f>[1]ГНС!$G$27</f>
        <v>0.43379999999999996</v>
      </c>
      <c r="BL19" s="80">
        <f>[1]ГНС!$H$27</f>
        <v>0.21059999999999998</v>
      </c>
      <c r="BM19" s="81">
        <f>[1]ГНС!$I$27</f>
        <v>43</v>
      </c>
      <c r="BN19" s="82">
        <f>[1]ГНС!$J$27</f>
        <v>6.05</v>
      </c>
      <c r="BO19" s="79">
        <f>[1]ГНС!$G$28</f>
        <v>0.43739999999999996</v>
      </c>
      <c r="BP19" s="80">
        <f>[1]ГНС!$H$28</f>
        <v>0.21059999999999998</v>
      </c>
      <c r="BQ19" s="81">
        <f>[1]ГНС!$I$28</f>
        <v>45</v>
      </c>
      <c r="BR19" s="82">
        <f>[1]ГНС!$J$28</f>
        <v>6.04</v>
      </c>
      <c r="BS19" s="83">
        <f>[1]ГНС!$G$29</f>
        <v>0.4158</v>
      </c>
      <c r="BT19" s="84">
        <f>[1]ГНС!$H$29</f>
        <v>0.21059999999999998</v>
      </c>
      <c r="BU19" s="85">
        <f>[1]ГНС!$I$29</f>
        <v>46</v>
      </c>
      <c r="BV19" s="86">
        <f>[1]ГНС!$J$29</f>
        <v>6.04</v>
      </c>
      <c r="BW19" s="79">
        <f>[1]ГНС!$G$30</f>
        <v>0.38520000000000004</v>
      </c>
      <c r="BX19" s="80">
        <f>[1]ГНС!$H$30</f>
        <v>0.21240000000000001</v>
      </c>
      <c r="BY19" s="81">
        <f>[1]ГНС!$I$30</f>
        <v>42</v>
      </c>
      <c r="BZ19" s="82">
        <f>[1]ГНС!$J$30</f>
        <v>6.04</v>
      </c>
      <c r="CA19" s="83">
        <f>[1]ГНС!$G$31</f>
        <v>0.37619999999999998</v>
      </c>
      <c r="CB19" s="84">
        <f>[1]ГНС!$H$31</f>
        <v>0.216</v>
      </c>
      <c r="CC19" s="85">
        <f>[1]ГНС!$I$31</f>
        <v>40</v>
      </c>
      <c r="CD19" s="86">
        <f>[1]ГНС!$J$31</f>
        <v>6.06</v>
      </c>
      <c r="CE19" s="79">
        <f>[1]ГНС!$G$32</f>
        <v>0.36899999999999999</v>
      </c>
      <c r="CF19" s="80">
        <f>[1]ГНС!$H$32</f>
        <v>0.216</v>
      </c>
      <c r="CG19" s="81">
        <f>[1]ГНС!$I$32</f>
        <v>40</v>
      </c>
      <c r="CH19" s="82">
        <f>[1]ГНС!$J$32</f>
        <v>6.07</v>
      </c>
      <c r="CI19" s="79">
        <f>[1]ГНС!$G$33</f>
        <v>0.3654</v>
      </c>
      <c r="CJ19" s="80">
        <f>[1]ГНС!$H$33</f>
        <v>0.216</v>
      </c>
      <c r="CK19" s="81">
        <f>[1]ГНС!$I$33</f>
        <v>39</v>
      </c>
      <c r="CL19" s="82">
        <f>[1]ГНС!$J$33</f>
        <v>6.09</v>
      </c>
      <c r="CM19" s="79">
        <f>[1]ГНС!$G$34</f>
        <v>0.36179999999999995</v>
      </c>
      <c r="CN19" s="80">
        <f>[1]ГНС!$H$34</f>
        <v>0.216</v>
      </c>
      <c r="CO19" s="81">
        <f>[1]ГНС!$I$34</f>
        <v>39</v>
      </c>
      <c r="CP19" s="82">
        <f>[1]ГНС!$J$34</f>
        <v>6.08</v>
      </c>
      <c r="CQ19" s="79">
        <f>[1]ГНС!$G$35</f>
        <v>0.36</v>
      </c>
      <c r="CR19" s="80">
        <f>[1]ГНС!$H$35</f>
        <v>0.216</v>
      </c>
      <c r="CS19" s="81">
        <f>[1]ГНС!$I$35</f>
        <v>39</v>
      </c>
      <c r="CT19" s="82">
        <f>[1]ГНС!$J$35</f>
        <v>6.11</v>
      </c>
      <c r="CU19" s="79">
        <f>[1]ГНС!$G$36</f>
        <v>0.36179999999999995</v>
      </c>
      <c r="CV19" s="80">
        <f>[1]ГНС!$H$36</f>
        <v>0.21960000000000002</v>
      </c>
      <c r="CW19" s="81">
        <f>[1]ГНС!$I$36</f>
        <v>39</v>
      </c>
      <c r="CX19" s="87">
        <f>[1]ГНС!$J$36</f>
        <v>6.12</v>
      </c>
      <c r="CY19" s="108">
        <v>4</v>
      </c>
      <c r="CZ19" s="73"/>
    </row>
    <row r="20" spans="1:104" ht="15" thickBot="1">
      <c r="A20" s="89" t="s">
        <v>39</v>
      </c>
      <c r="B20" s="90" t="s">
        <v>40</v>
      </c>
      <c r="C20" s="91" t="s">
        <v>50</v>
      </c>
      <c r="D20" s="92" t="s">
        <v>42</v>
      </c>
      <c r="E20" s="91" t="s">
        <v>47</v>
      </c>
      <c r="F20" s="93" t="s">
        <v>47</v>
      </c>
      <c r="G20" s="303">
        <f>SUM(G18:G19)</f>
        <v>2.1492</v>
      </c>
      <c r="H20" s="94">
        <f>SUM(H18:H19)</f>
        <v>0.44100000000000006</v>
      </c>
      <c r="I20" s="95">
        <f>SUM(I18:I19)</f>
        <v>207</v>
      </c>
      <c r="J20" s="110"/>
      <c r="K20" s="97">
        <f>SUM(K18:K19)</f>
        <v>2.1654</v>
      </c>
      <c r="L20" s="94">
        <f>SUM(L18:L19)</f>
        <v>0.44999999999999996</v>
      </c>
      <c r="M20" s="94">
        <f>SUM(M18:M19)</f>
        <v>206</v>
      </c>
      <c r="N20" s="110"/>
      <c r="O20" s="98">
        <f>SUM(O18:O19)</f>
        <v>2.2248000000000001</v>
      </c>
      <c r="P20" s="94">
        <f>SUM(P18:P19)</f>
        <v>0.46799999999999997</v>
      </c>
      <c r="Q20" s="95">
        <f>SUM(Q18:Q19)</f>
        <v>214</v>
      </c>
      <c r="R20" s="110"/>
      <c r="S20" s="98">
        <f>SUM(S18:S19)</f>
        <v>2.2589999999999999</v>
      </c>
      <c r="T20" s="94">
        <f>SUM(T18:T19)</f>
        <v>0.50760000000000005</v>
      </c>
      <c r="U20" s="95">
        <f>SUM(U18:U19)</f>
        <v>214</v>
      </c>
      <c r="V20" s="110"/>
      <c r="W20" s="98">
        <f>SUM(W18:W19)</f>
        <v>2.4066000000000001</v>
      </c>
      <c r="X20" s="94">
        <f>SUM(X18:X19)</f>
        <v>0.58320000000000005</v>
      </c>
      <c r="Y20" s="95">
        <f>SUM(Y18:Y19)</f>
        <v>235</v>
      </c>
      <c r="Z20" s="110"/>
      <c r="AA20" s="98">
        <f>SUM(AA18:AA19)</f>
        <v>2.4426000000000001</v>
      </c>
      <c r="AB20" s="94">
        <f>SUM(AB18:AB19)</f>
        <v>0.57599999999999996</v>
      </c>
      <c r="AC20" s="95">
        <f>SUM(AC18:AC19)</f>
        <v>234</v>
      </c>
      <c r="AD20" s="110"/>
      <c r="AE20" s="98">
        <f>SUM(AE18:AE19)</f>
        <v>2.4588000000000001</v>
      </c>
      <c r="AF20" s="94">
        <f>SUM(AF18:AF19)</f>
        <v>0.54720000000000002</v>
      </c>
      <c r="AG20" s="95">
        <f>SUM(AG18:AG19)</f>
        <v>240</v>
      </c>
      <c r="AH20" s="110"/>
      <c r="AI20" s="98">
        <f>SUM(AI18:AI19)</f>
        <v>2.5739999999999998</v>
      </c>
      <c r="AJ20" s="94">
        <f>SUM(AJ18:AJ19)</f>
        <v>0.54720000000000002</v>
      </c>
      <c r="AK20" s="95">
        <f>SUM(AK18:AK19)</f>
        <v>239</v>
      </c>
      <c r="AL20" s="110"/>
      <c r="AM20" s="98">
        <f>SUM(AM18:AM19)</f>
        <v>2.5092000000000003</v>
      </c>
      <c r="AN20" s="94">
        <f>SUM(AN18:AN19)</f>
        <v>0.52200000000000002</v>
      </c>
      <c r="AO20" s="95">
        <f>SUM(AO18:AO19)</f>
        <v>240</v>
      </c>
      <c r="AP20" s="110"/>
      <c r="AQ20" s="98">
        <f>SUM(AQ18:AQ19)</f>
        <v>2.5937999999999999</v>
      </c>
      <c r="AR20" s="94">
        <f>SUM(AR18:AR19)</f>
        <v>0.56520000000000004</v>
      </c>
      <c r="AS20" s="95">
        <f>SUM(AS18:AS19)</f>
        <v>248</v>
      </c>
      <c r="AT20" s="110"/>
      <c r="AU20" s="98">
        <f>SUM(AU18:AU19)</f>
        <v>2.556</v>
      </c>
      <c r="AV20" s="94">
        <f>SUM(AV18:AV19)</f>
        <v>0.54360000000000008</v>
      </c>
      <c r="AW20" s="95">
        <f>SUM(AW18:AW19)</f>
        <v>236</v>
      </c>
      <c r="AX20" s="110"/>
      <c r="AY20" s="98">
        <f>SUM(AY18:AY19)</f>
        <v>2.5326</v>
      </c>
      <c r="AZ20" s="94">
        <f>SUM(AZ18:AZ19)</f>
        <v>0.53639999999999999</v>
      </c>
      <c r="BA20" s="95">
        <f>SUM(BA18:BA19)</f>
        <v>247</v>
      </c>
      <c r="BB20" s="110"/>
      <c r="BC20" s="98">
        <f>SUM(BC18:BC19)</f>
        <v>2.5217999999999998</v>
      </c>
      <c r="BD20" s="94">
        <f>SUM(BD18:BD19)</f>
        <v>0.54</v>
      </c>
      <c r="BE20" s="95">
        <f>SUM(BE18:BE19)</f>
        <v>245</v>
      </c>
      <c r="BF20" s="110"/>
      <c r="BG20" s="98">
        <f>SUM(BG18:BG19)</f>
        <v>2.5289999999999999</v>
      </c>
      <c r="BH20" s="94">
        <f>SUM(BH18:BH19)</f>
        <v>0.53820000000000001</v>
      </c>
      <c r="BI20" s="95">
        <f>SUM(BI18:BI19)</f>
        <v>245</v>
      </c>
      <c r="BJ20" s="110"/>
      <c r="BK20" s="98">
        <f>SUM(BK18:BK19)</f>
        <v>2.5686</v>
      </c>
      <c r="BL20" s="94">
        <f>SUM(BL18:BL19)</f>
        <v>0.55800000000000005</v>
      </c>
      <c r="BM20" s="95">
        <f>SUM(BM18:BM19)</f>
        <v>247</v>
      </c>
      <c r="BN20" s="110"/>
      <c r="BO20" s="98">
        <f>SUM(BO18:BO19)</f>
        <v>2.5091999999999999</v>
      </c>
      <c r="BP20" s="94">
        <f>SUM(BP18:BP19)</f>
        <v>0.53280000000000005</v>
      </c>
      <c r="BQ20" s="95">
        <f>SUM(BQ18:BQ19)</f>
        <v>249</v>
      </c>
      <c r="BR20" s="110"/>
      <c r="BS20" s="98">
        <f>SUM(BS18:BS19)</f>
        <v>2.5506000000000002</v>
      </c>
      <c r="BT20" s="94">
        <f>SUM(BT18:BT19)</f>
        <v>0.55800000000000005</v>
      </c>
      <c r="BU20" s="95">
        <f>SUM(BU18:BU19)</f>
        <v>243</v>
      </c>
      <c r="BV20" s="110"/>
      <c r="BW20" s="98">
        <f>SUM(BW18:BW19)</f>
        <v>2.5398000000000005</v>
      </c>
      <c r="BX20" s="94">
        <f>SUM(BX18:BX19)</f>
        <v>0.58500000000000008</v>
      </c>
      <c r="BY20" s="95">
        <f>SUM(BY18:BY19)</f>
        <v>248</v>
      </c>
      <c r="BZ20" s="110"/>
      <c r="CA20" s="98">
        <f>SUM(CA18:CA19)</f>
        <v>2.5667999999999997</v>
      </c>
      <c r="CB20" s="94">
        <f>SUM(CB18:CB19)</f>
        <v>0.61919999999999997</v>
      </c>
      <c r="CC20" s="95">
        <f>SUM(CC18:CC19)</f>
        <v>246</v>
      </c>
      <c r="CD20" s="110"/>
      <c r="CE20" s="98">
        <f>SUM(CE18:CE19)</f>
        <v>2.5739999999999998</v>
      </c>
      <c r="CF20" s="94">
        <f>SUM(CF18:CF19)</f>
        <v>0.63719999999999999</v>
      </c>
      <c r="CG20" s="95">
        <f>SUM(CG18:CG19)</f>
        <v>253</v>
      </c>
      <c r="CH20" s="110"/>
      <c r="CI20" s="98">
        <f>SUM(CI18:CI19)</f>
        <v>2.5577999999999999</v>
      </c>
      <c r="CJ20" s="94">
        <f>SUM(CJ18:CJ19)</f>
        <v>0.64260000000000006</v>
      </c>
      <c r="CK20" s="95">
        <f>SUM(CK18:CK19)</f>
        <v>250</v>
      </c>
      <c r="CL20" s="110"/>
      <c r="CM20" s="98">
        <f>SUM(CM18:CM19)</f>
        <v>2.4408000000000003</v>
      </c>
      <c r="CN20" s="94">
        <f>SUM(CN18:CN19)</f>
        <v>0.55079999999999996</v>
      </c>
      <c r="CO20" s="95">
        <f>SUM(CO18:CO19)</f>
        <v>251</v>
      </c>
      <c r="CP20" s="110"/>
      <c r="CQ20" s="98">
        <f>SUM(CQ18:CQ19)</f>
        <v>2.3148</v>
      </c>
      <c r="CR20" s="94">
        <f>SUM(CR18:CR19)</f>
        <v>0.51300000000000001</v>
      </c>
      <c r="CS20" s="95">
        <f>SUM(CS18:CS19)</f>
        <v>238</v>
      </c>
      <c r="CT20" s="110"/>
      <c r="CU20" s="99">
        <f>SUM(CU18:CU19)</f>
        <v>2.2716000000000003</v>
      </c>
      <c r="CV20" s="100">
        <f>SUM(CV18:CV19)</f>
        <v>0.50039999999999996</v>
      </c>
      <c r="CW20" s="101">
        <f>SUM(CW18:CW19)</f>
        <v>226</v>
      </c>
      <c r="CX20" s="114"/>
      <c r="CY20" s="103"/>
      <c r="CZ20" s="73"/>
    </row>
    <row r="21" spans="1:104" ht="15">
      <c r="A21" s="115" t="s">
        <v>39</v>
      </c>
      <c r="B21" s="116" t="s">
        <v>40</v>
      </c>
      <c r="C21" s="117" t="s">
        <v>51</v>
      </c>
      <c r="D21" s="118" t="s">
        <v>42</v>
      </c>
      <c r="E21" s="119" t="s">
        <v>43</v>
      </c>
      <c r="F21" s="120" t="s">
        <v>44</v>
      </c>
      <c r="G21" s="304">
        <f>[1]ВОС!$C$13</f>
        <v>3.493800000011106</v>
      </c>
      <c r="H21" s="305">
        <f>[1]ВОС!$D$13</f>
        <v>0.94140000000516011</v>
      </c>
      <c r="I21" s="306">
        <f>[1]ВОС!$E$13</f>
        <v>354.04</v>
      </c>
      <c r="J21" s="307">
        <f>[1]ВОС!$F$13</f>
        <v>6.1</v>
      </c>
      <c r="K21" s="239">
        <f>[1]ВОС!$C$14</f>
        <v>3.8916000000135682</v>
      </c>
      <c r="L21" s="240">
        <f>[1]ВОС!$D$14</f>
        <v>1.2491999999974723</v>
      </c>
      <c r="M21" s="241">
        <f>[1]ВОС!$E$14</f>
        <v>386.91</v>
      </c>
      <c r="N21" s="242">
        <f>[1]ВОС!$F$14</f>
        <v>6.1</v>
      </c>
      <c r="O21" s="243">
        <f>[1]ВОС!$C$15</f>
        <v>3.8843999999990046</v>
      </c>
      <c r="P21" s="244">
        <f>[1]ВОС!$D$15</f>
        <v>1.2312000000019907</v>
      </c>
      <c r="Q21" s="245">
        <f>[1]ВОС!$E$15</f>
        <v>386.6</v>
      </c>
      <c r="R21" s="246">
        <f>[1]ВОС!$F$15</f>
        <v>6.09</v>
      </c>
      <c r="S21" s="243">
        <f>[1]ВОС!$C$16</f>
        <v>3.8681999999826076</v>
      </c>
      <c r="T21" s="244">
        <f>[1]ВОС!$D$16</f>
        <v>1.2239999999956126</v>
      </c>
      <c r="U21" s="245">
        <f>[1]ВОС!$E$16</f>
        <v>379.54</v>
      </c>
      <c r="V21" s="246">
        <f>[1]ВОС!$F$16</f>
        <v>6.09</v>
      </c>
      <c r="W21" s="243">
        <f>[1]ВОС!$C$17</f>
        <v>3.7242000000187545</v>
      </c>
      <c r="X21" s="244">
        <f>[1]ВОС!$D$17</f>
        <v>1.1106000000036147</v>
      </c>
      <c r="Y21" s="245">
        <f>[1]ВОС!$E$17</f>
        <v>387.91</v>
      </c>
      <c r="Z21" s="246">
        <f>[1]ВОС!$F$17</f>
        <v>6.06</v>
      </c>
      <c r="AA21" s="243">
        <f>[1]ВОС!$C$18</f>
        <v>3.8700000000026193</v>
      </c>
      <c r="AB21" s="244">
        <f>[1]ВОС!$D$18</f>
        <v>1.2114000000028682</v>
      </c>
      <c r="AC21" s="245">
        <f>[1]ВОС!$E$18</f>
        <v>387.22</v>
      </c>
      <c r="AD21" s="246">
        <f>[1]ВОС!$F$18</f>
        <v>6.04</v>
      </c>
      <c r="AE21" s="239">
        <f>[1]ВОС!$C$19</f>
        <v>3.8861999999862746</v>
      </c>
      <c r="AF21" s="240">
        <f>[1]ВОС!$D$19</f>
        <v>1.2077999999955864</v>
      </c>
      <c r="AG21" s="241">
        <f>[1]ВОС!$E$19</f>
        <v>398.09</v>
      </c>
      <c r="AH21" s="242">
        <f>[1]ВОС!$F$19</f>
        <v>6.02</v>
      </c>
      <c r="AI21" s="243">
        <f>[1]ВОС!$C$20</f>
        <v>4.1021999999975378</v>
      </c>
      <c r="AJ21" s="244">
        <f>[1]ВОС!$D$20</f>
        <v>1.3248000000030515</v>
      </c>
      <c r="AK21" s="245">
        <f>[1]ВОС!$E$20</f>
        <v>414.73</v>
      </c>
      <c r="AL21" s="246">
        <f>[1]ВОС!$F$20</f>
        <v>6.02</v>
      </c>
      <c r="AM21" s="243">
        <f>[1]ВОС!$C$21</f>
        <v>4.0266000000083295</v>
      </c>
      <c r="AN21" s="244">
        <f>[1]ВОС!$D$21</f>
        <v>1.2672000000011394</v>
      </c>
      <c r="AO21" s="245">
        <f>[1]ВОС!$E$21</f>
        <v>391.52</v>
      </c>
      <c r="AP21" s="246">
        <f>[1]ВОС!$F$21</f>
        <v>6.03</v>
      </c>
      <c r="AQ21" s="243">
        <f>[1]ВОС!$C$22</f>
        <v>3.9275999999881606</v>
      </c>
      <c r="AR21" s="244">
        <f>[1]ВОС!$D$22</f>
        <v>1.2023999999928492</v>
      </c>
      <c r="AS21" s="245">
        <f>[1]ВОС!$E$22</f>
        <v>391.65</v>
      </c>
      <c r="AT21" s="246">
        <f>[1]ВОС!$F$22</f>
        <v>6.04</v>
      </c>
      <c r="AU21" s="243">
        <f>[1]ВОС!$C$23</f>
        <v>3.916799999999057</v>
      </c>
      <c r="AV21" s="244">
        <f>[1]ВОС!$D$23</f>
        <v>1.206000000000131</v>
      </c>
      <c r="AW21" s="245">
        <f>[1]ВОС!$E$23</f>
        <v>389.52</v>
      </c>
      <c r="AX21" s="246">
        <f>[1]ВОС!$F$23</f>
        <v>6.04</v>
      </c>
      <c r="AY21" s="243">
        <f>[1]ВОС!$C$24</f>
        <v>3.857399999993504</v>
      </c>
      <c r="AZ21" s="244">
        <f>[1]ВОС!$D$24</f>
        <v>1.1988000000019383</v>
      </c>
      <c r="BA21" s="245">
        <f>[1]ВОС!$E$24</f>
        <v>386.15</v>
      </c>
      <c r="BB21" s="246">
        <f>[1]ВОС!$F$24</f>
        <v>6.04</v>
      </c>
      <c r="BC21" s="243">
        <f>[1]ВОС!$C$25</f>
        <v>3.8646000000080676</v>
      </c>
      <c r="BD21" s="244">
        <f>[1]ВОС!$D$25</f>
        <v>1.1933999999992011</v>
      </c>
      <c r="BE21" s="245">
        <f>[1]ВОС!$E$25</f>
        <v>386.6</v>
      </c>
      <c r="BF21" s="246">
        <f>[1]ВОС!$F$25</f>
        <v>6.04</v>
      </c>
      <c r="BG21" s="243">
        <f>[1]ВОС!$C$26</f>
        <v>3.8628000000207976</v>
      </c>
      <c r="BH21" s="244">
        <f>[1]ВОС!$D$26</f>
        <v>1.1916000000037457</v>
      </c>
      <c r="BI21" s="245">
        <f>[1]ВОС!$E$26</f>
        <v>385.78</v>
      </c>
      <c r="BJ21" s="246">
        <f>[1]ВОС!$F$26</f>
        <v>6.03</v>
      </c>
      <c r="BK21" s="243">
        <f>[1]ВОС!$C$27</f>
        <v>3.8483999999916705</v>
      </c>
      <c r="BL21" s="244">
        <f>[1]ВОС!$D$27</f>
        <v>1.1862000000010084</v>
      </c>
      <c r="BM21" s="245">
        <f>[1]ВОС!$E$27</f>
        <v>386.03</v>
      </c>
      <c r="BN21" s="246">
        <f>[1]ВОС!$F$27</f>
        <v>6.02</v>
      </c>
      <c r="BO21" s="243">
        <f>[1]ВОС!$C$28</f>
        <v>3.8627999999880558</v>
      </c>
      <c r="BP21" s="244">
        <f>[1]ВОС!$D$28</f>
        <v>1.1933999999992011</v>
      </c>
      <c r="BQ21" s="245">
        <f>[1]ВОС!$E$28</f>
        <v>386.73</v>
      </c>
      <c r="BR21" s="246">
        <f>[1]ВОС!$F$28</f>
        <v>6.02</v>
      </c>
      <c r="BS21" s="239">
        <f>[1]ВОС!$C$29</f>
        <v>3.855600000006234</v>
      </c>
      <c r="BT21" s="240">
        <f>[1]ВОС!$D$29</f>
        <v>1.1862000000010084</v>
      </c>
      <c r="BU21" s="241">
        <f>[1]ВОС!$E$29</f>
        <v>387.46</v>
      </c>
      <c r="BV21" s="242">
        <f>[1]ВОС!$F$29</f>
        <v>6.01</v>
      </c>
      <c r="BW21" s="243">
        <f>[1]ВОС!$C$30</f>
        <v>3.8519999999989523</v>
      </c>
      <c r="BX21" s="244">
        <f>[1]ВОС!$D$30</f>
        <v>1.175399999995534</v>
      </c>
      <c r="BY21" s="245">
        <f>[1]ВОС!$E$30</f>
        <v>384.94</v>
      </c>
      <c r="BZ21" s="246">
        <f>[1]ВОС!$F$30</f>
        <v>6.04</v>
      </c>
      <c r="CA21" s="239">
        <f>[1]ВОС!$C$31</f>
        <v>3.8466000000044005</v>
      </c>
      <c r="CB21" s="240">
        <f>[1]ВОС!$D$31</f>
        <v>1.184400000005553</v>
      </c>
      <c r="CC21" s="241">
        <f>[1]ВОС!$E$31</f>
        <v>383.11</v>
      </c>
      <c r="CD21" s="242">
        <f>[1]ВОС!$F$31</f>
        <v>6.06</v>
      </c>
      <c r="CE21" s="243">
        <f>[1]ВОС!$C$32</f>
        <v>3.8646000000080676</v>
      </c>
      <c r="CF21" s="244">
        <f>[1]ВОС!$D$32</f>
        <v>1.1898000000001048</v>
      </c>
      <c r="CG21" s="245">
        <f>[1]ВОС!$E$32</f>
        <v>400.91</v>
      </c>
      <c r="CH21" s="246">
        <f>[1]ВОС!$F$32</f>
        <v>6.07</v>
      </c>
      <c r="CI21" s="243">
        <f>[1]ВОС!$C$33</f>
        <v>4.0067999999846506</v>
      </c>
      <c r="CJ21" s="244">
        <f>[1]ВОС!$D$33</f>
        <v>1.2870000000002619</v>
      </c>
      <c r="CK21" s="245">
        <f>[1]ВОС!$E$33</f>
        <v>400.58</v>
      </c>
      <c r="CL21" s="246">
        <f>[1]ВОС!$F$33</f>
        <v>6.06</v>
      </c>
      <c r="CM21" s="243">
        <f>[1]ВОС!$C$34</f>
        <v>3.9978000000155589</v>
      </c>
      <c r="CN21" s="244">
        <f>[1]ВОС!$D$34</f>
        <v>1.2869999999920765</v>
      </c>
      <c r="CO21" s="245">
        <f>[1]ВОС!$E$34</f>
        <v>396.66</v>
      </c>
      <c r="CP21" s="246">
        <f>[1]ВОС!$F$34</f>
        <v>6.09</v>
      </c>
      <c r="CQ21" s="243">
        <f>[1]ВОС!$C$35</f>
        <v>3.9383999999772641</v>
      </c>
      <c r="CR21" s="244">
        <f>[1]ВОС!$D$35</f>
        <v>1.2582000000074913</v>
      </c>
      <c r="CS21" s="245">
        <f>[1]ВОС!$E$35</f>
        <v>379.15</v>
      </c>
      <c r="CT21" s="246">
        <f>[1]ВОС!$F$35</f>
        <v>6.1</v>
      </c>
      <c r="CU21" s="243">
        <f>[1]ВОС!$C$36</f>
        <v>3.835800000015297</v>
      </c>
      <c r="CV21" s="244">
        <f>[1]ВОС!$D$36</f>
        <v>1.1898000000001048</v>
      </c>
      <c r="CW21" s="245">
        <f>[1]ВОС!$E$36</f>
        <v>380.82</v>
      </c>
      <c r="CX21" s="247">
        <f>[1]ВОС!$F$36</f>
        <v>6.1</v>
      </c>
      <c r="CY21" s="121"/>
      <c r="CZ21" s="73"/>
    </row>
    <row r="22" spans="1:104" ht="15">
      <c r="A22" s="74" t="s">
        <v>39</v>
      </c>
      <c r="B22" s="75" t="s">
        <v>40</v>
      </c>
      <c r="C22" s="122" t="s">
        <v>51</v>
      </c>
      <c r="D22" s="77" t="s">
        <v>42</v>
      </c>
      <c r="E22" s="76" t="s">
        <v>43</v>
      </c>
      <c r="F22" s="78" t="s">
        <v>52</v>
      </c>
      <c r="G22" s="79">
        <f>[1]ВОС!$G$13</f>
        <v>0.40499999999246938</v>
      </c>
      <c r="H22" s="80">
        <f>[1]ВОС!$H$13</f>
        <v>0.27540000000044529</v>
      </c>
      <c r="I22" s="81">
        <f>[1]ВОС!$I$13</f>
        <v>45.19</v>
      </c>
      <c r="J22" s="82">
        <f>[1]ВОС!$J$13</f>
        <v>6.15</v>
      </c>
      <c r="K22" s="83">
        <f>[1]ВОС!$G$14</f>
        <v>0.38880000000062864</v>
      </c>
      <c r="L22" s="84">
        <f>[1]ВОС!$H$14</f>
        <v>0.2700000000018008</v>
      </c>
      <c r="M22" s="85">
        <f>[1]ВОС!$I$14</f>
        <v>44.18</v>
      </c>
      <c r="N22" s="86">
        <f>[1]ВОС!$J$14</f>
        <v>6.16</v>
      </c>
      <c r="O22" s="79">
        <f>[1]ВОС!$G$15</f>
        <v>0.39420000000336586</v>
      </c>
      <c r="P22" s="80">
        <f>[1]ВОС!$H$15</f>
        <v>0.26999999999770807</v>
      </c>
      <c r="Q22" s="81">
        <f>[1]ВОС!$I$15</f>
        <v>44.88</v>
      </c>
      <c r="R22" s="82">
        <f>[1]ВОС!$J$15</f>
        <v>6.15</v>
      </c>
      <c r="S22" s="79">
        <f>[1]ВОС!$G$16</f>
        <v>0.39059999999608408</v>
      </c>
      <c r="T22" s="80">
        <f>[1]ВОС!$H$16</f>
        <v>0.26820000000225264</v>
      </c>
      <c r="U22" s="81">
        <f>[1]ВОС!$I$16</f>
        <v>44.3</v>
      </c>
      <c r="V22" s="82">
        <f>[1]ВОС!$J$16</f>
        <v>6.14</v>
      </c>
      <c r="W22" s="79">
        <f>[1]ВОС!$G$17</f>
        <v>0.39780000000246218</v>
      </c>
      <c r="X22" s="80">
        <f>[1]ВОС!$H$17</f>
        <v>0.26999999999770807</v>
      </c>
      <c r="Y22" s="81">
        <f>[1]ВОС!$I$17</f>
        <v>45.42</v>
      </c>
      <c r="Z22" s="82">
        <f>[1]ВОС!$J$17</f>
        <v>6.12</v>
      </c>
      <c r="AA22" s="79">
        <f>[1]ВОС!$G$18</f>
        <v>0.41940000000522559</v>
      </c>
      <c r="AB22" s="80">
        <f>[1]ВОС!$H$18</f>
        <v>0.28800000000137516</v>
      </c>
      <c r="AC22" s="81">
        <f>[1]ВОС!$I$18</f>
        <v>48.58</v>
      </c>
      <c r="AD22" s="82">
        <f>[1]ВОС!$J$18</f>
        <v>6.1</v>
      </c>
      <c r="AE22" s="83">
        <f>[1]ВОС!$G$19</f>
        <v>0.42659999999523279</v>
      </c>
      <c r="AF22" s="84">
        <f>[1]ВОС!$H$19</f>
        <v>0.30420000000140135</v>
      </c>
      <c r="AG22" s="85">
        <f>[1]ВОС!$I$19</f>
        <v>48.46</v>
      </c>
      <c r="AH22" s="86">
        <f>[1]ВОС!$J$19</f>
        <v>6.08</v>
      </c>
      <c r="AI22" s="79">
        <f>[1]ВОС!$G$20</f>
        <v>0.40680000000429573</v>
      </c>
      <c r="AJ22" s="80">
        <f>[1]ВОС!$H$20</f>
        <v>0.28979999999683059</v>
      </c>
      <c r="AK22" s="81">
        <f>[1]ВОС!$I$20</f>
        <v>46.74</v>
      </c>
      <c r="AL22" s="82">
        <f>[1]ВОС!$J$20</f>
        <v>6.08</v>
      </c>
      <c r="AM22" s="79">
        <f>[1]ВОС!$G$21</f>
        <v>0.40499999999246938</v>
      </c>
      <c r="AN22" s="80">
        <f>[1]ВОС!$H$21</f>
        <v>0.28620000000182699</v>
      </c>
      <c r="AO22" s="81">
        <f>[1]ВОС!$I$21</f>
        <v>49.26</v>
      </c>
      <c r="AP22" s="82">
        <f>[1]ВОС!$J$21</f>
        <v>6.09</v>
      </c>
      <c r="AQ22" s="79">
        <f>[1]ВОС!$G$22</f>
        <v>0.38160000000243599</v>
      </c>
      <c r="AR22" s="80">
        <f>[1]ВОС!$H$22</f>
        <v>0.27360000000089713</v>
      </c>
      <c r="AS22" s="81">
        <f>[1]ВОС!$I$22</f>
        <v>46.98</v>
      </c>
      <c r="AT22" s="82">
        <f>[1]ВОС!$J$22</f>
        <v>6.1</v>
      </c>
      <c r="AU22" s="79">
        <f>[1]ВОС!$G$23</f>
        <v>0.41579999999794381</v>
      </c>
      <c r="AV22" s="80">
        <f>[1]ВОС!$H$23</f>
        <v>0.30239999999776046</v>
      </c>
      <c r="AW22" s="81">
        <f>[1]ВОС!$I$23</f>
        <v>46.5</v>
      </c>
      <c r="AX22" s="82">
        <f>[1]ВОС!$J$23</f>
        <v>6.1</v>
      </c>
      <c r="AY22" s="79">
        <f>[1]ВОС!$G$24</f>
        <v>0.40680000000429573</v>
      </c>
      <c r="AZ22" s="80">
        <f>[1]ВОС!$H$24</f>
        <v>0.29699999999911597</v>
      </c>
      <c r="BA22" s="81">
        <f>[1]ВОС!$I$24</f>
        <v>46.98</v>
      </c>
      <c r="BB22" s="82">
        <f>[1]ВОС!$J$24</f>
        <v>6.1</v>
      </c>
      <c r="BC22" s="79">
        <f>[1]ВОС!$G$25</f>
        <v>0.40859999999975116</v>
      </c>
      <c r="BD22" s="80">
        <f>[1]ВОС!$H$25</f>
        <v>0.2970000000032087</v>
      </c>
      <c r="BE22" s="81">
        <f>[1]ВОС!$I$25</f>
        <v>46.18</v>
      </c>
      <c r="BF22" s="82">
        <f>[1]ВОС!$J$25</f>
        <v>6.1</v>
      </c>
      <c r="BG22" s="79">
        <f>[1]ВОС!$G$26</f>
        <v>0.39959999999791762</v>
      </c>
      <c r="BH22" s="80">
        <f>[1]ВОС!$H$26</f>
        <v>0.2735999999968044</v>
      </c>
      <c r="BI22" s="81">
        <f>[1]ВОС!$I$26</f>
        <v>45.51</v>
      </c>
      <c r="BJ22" s="82">
        <f>[1]ВОС!$J$26</f>
        <v>6.09</v>
      </c>
      <c r="BK22" s="79">
        <f>[1]ВОС!$G$27</f>
        <v>0.39239999999972497</v>
      </c>
      <c r="BL22" s="80">
        <f>[1]ВОС!$H$27</f>
        <v>0.26099999999996726</v>
      </c>
      <c r="BM22" s="81">
        <f>[1]ВОС!$I$27</f>
        <v>43.62</v>
      </c>
      <c r="BN22" s="82">
        <f>[1]ВОС!$J$27</f>
        <v>6.08</v>
      </c>
      <c r="BO22" s="79">
        <f>[1]ВОС!$G$28</f>
        <v>0.38880000000062864</v>
      </c>
      <c r="BP22" s="80">
        <f>[1]ВОС!$H$28</f>
        <v>0.25740000000087093</v>
      </c>
      <c r="BQ22" s="81">
        <f>[1]ВОС!$I$28</f>
        <v>43.92</v>
      </c>
      <c r="BR22" s="82">
        <f>[1]ВОС!$J$28</f>
        <v>6.08</v>
      </c>
      <c r="BS22" s="83">
        <f>[1]ВОС!$G$29</f>
        <v>0.39060000000426953</v>
      </c>
      <c r="BT22" s="84">
        <f>[1]ВОС!$H$29</f>
        <v>0.25740000000087093</v>
      </c>
      <c r="BU22" s="85">
        <f>[1]ВОС!$I$29</f>
        <v>44.66</v>
      </c>
      <c r="BV22" s="86">
        <f>[1]ВОС!$J$29</f>
        <v>6.07</v>
      </c>
      <c r="BW22" s="79">
        <f>[1]ВОС!$G$30</f>
        <v>0.39779999999427673</v>
      </c>
      <c r="BX22" s="80">
        <f>[1]ВОС!$H$30</f>
        <v>0.2592000000004191</v>
      </c>
      <c r="BY22" s="81">
        <f>[1]ВОС!$I$30</f>
        <v>45.6</v>
      </c>
      <c r="BZ22" s="82">
        <f>[1]ВОС!$J$30</f>
        <v>6.1</v>
      </c>
      <c r="CA22" s="83">
        <f>[1]ВОС!$G$31</f>
        <v>0.39780000000246218</v>
      </c>
      <c r="CB22" s="84">
        <f>[1]ВОС!$H$31</f>
        <v>0.26639999999861175</v>
      </c>
      <c r="CC22" s="85">
        <f>[1]ВОС!$I$31</f>
        <v>44.72</v>
      </c>
      <c r="CD22" s="86">
        <f>[1]ВОС!$J$31</f>
        <v>6.12</v>
      </c>
      <c r="CE22" s="79">
        <f>[1]ВОС!$G$32</f>
        <v>0.40319999999701395</v>
      </c>
      <c r="CF22" s="80">
        <f>[1]ВОС!$H$32</f>
        <v>0.27180000000134896</v>
      </c>
      <c r="CG22" s="81">
        <f>[1]ВОС!$I$32</f>
        <v>45.48</v>
      </c>
      <c r="CH22" s="82">
        <f>[1]ВОС!$J$32</f>
        <v>6.13</v>
      </c>
      <c r="CI22" s="79">
        <f>[1]ВОС!$G$33</f>
        <v>0.40140000000155851</v>
      </c>
      <c r="CJ22" s="80">
        <f>[1]ВОС!$H$33</f>
        <v>0.27360000000089713</v>
      </c>
      <c r="CK22" s="81">
        <f>[1]ВОС!$I$33</f>
        <v>43.97</v>
      </c>
      <c r="CL22" s="82">
        <f>[1]ВОС!$J$33</f>
        <v>6.13</v>
      </c>
      <c r="CM22" s="79">
        <f>[1]ВОС!$G$34</f>
        <v>0.37440000000424334</v>
      </c>
      <c r="CN22" s="80">
        <f>[1]ВОС!$H$34</f>
        <v>0.26999999999770807</v>
      </c>
      <c r="CO22" s="81">
        <f>[1]ВОС!$I$34</f>
        <v>42.64</v>
      </c>
      <c r="CP22" s="82">
        <f>[1]ВОС!$J$34</f>
        <v>6.15</v>
      </c>
      <c r="CQ22" s="79">
        <f>[1]ВОС!$G$35</f>
        <v>0.38519999999334686</v>
      </c>
      <c r="CR22" s="80">
        <f>[1]ВОС!$H$35</f>
        <v>0.27180000000134896</v>
      </c>
      <c r="CS22" s="81">
        <f>[1]ВОС!$I$35</f>
        <v>44.37</v>
      </c>
      <c r="CT22" s="82">
        <f>[1]ВОС!$J$35</f>
        <v>6.15</v>
      </c>
      <c r="CU22" s="243">
        <f>[1]ВОС!$G$36</f>
        <v>0.38520000000153232</v>
      </c>
      <c r="CV22" s="244">
        <f>[1]ВОС!$H$36</f>
        <v>0.27360000000089713</v>
      </c>
      <c r="CW22" s="245">
        <f>[1]ВОС!$I$36</f>
        <v>43.77</v>
      </c>
      <c r="CX22" s="247">
        <f>[1]ВОС!$J$36</f>
        <v>6.16</v>
      </c>
      <c r="CY22" s="121"/>
      <c r="CZ22" s="73"/>
    </row>
    <row r="23" spans="1:104" ht="14.25">
      <c r="A23" s="74" t="s">
        <v>39</v>
      </c>
      <c r="B23" s="75" t="s">
        <v>40</v>
      </c>
      <c r="C23" s="122" t="s">
        <v>51</v>
      </c>
      <c r="D23" s="77" t="s">
        <v>42</v>
      </c>
      <c r="E23" s="76" t="s">
        <v>43</v>
      </c>
      <c r="F23" s="78" t="s">
        <v>53</v>
      </c>
      <c r="G23" s="308">
        <f>SUM(G21:G22)</f>
        <v>3.8988000000035754</v>
      </c>
      <c r="H23" s="124">
        <f>SUM(H21:H22)</f>
        <v>1.2168000000056054</v>
      </c>
      <c r="I23" s="125">
        <f>SUM(I21:I22)</f>
        <v>399.23</v>
      </c>
      <c r="J23" s="126"/>
      <c r="K23" s="127">
        <f>SUM(K21:K22)</f>
        <v>4.2804000000141968</v>
      </c>
      <c r="L23" s="128">
        <f>SUM(L21:L22)</f>
        <v>1.5191999999992731</v>
      </c>
      <c r="M23" s="128">
        <f>SUM(M21:M22)</f>
        <v>431.09000000000003</v>
      </c>
      <c r="N23" s="129"/>
      <c r="O23" s="130">
        <f>SUM(O21:O22)</f>
        <v>4.2786000000023705</v>
      </c>
      <c r="P23" s="131">
        <f>SUM(P21:P22)</f>
        <v>1.5011999999996988</v>
      </c>
      <c r="Q23" s="132">
        <f>SUM(Q21:Q22)</f>
        <v>431.48</v>
      </c>
      <c r="R23" s="133"/>
      <c r="S23" s="130">
        <f>SUM(S21:S22)</f>
        <v>4.2587999999786916</v>
      </c>
      <c r="T23" s="131">
        <f>SUM(T21:T22)</f>
        <v>1.4921999999978652</v>
      </c>
      <c r="U23" s="132">
        <f>SUM(U21:U22)</f>
        <v>423.84000000000003</v>
      </c>
      <c r="V23" s="133"/>
      <c r="W23" s="130">
        <f>SUM(W21:W22)</f>
        <v>4.1220000000212167</v>
      </c>
      <c r="X23" s="131">
        <f>SUM(X21:X22)</f>
        <v>1.3806000000013228</v>
      </c>
      <c r="Y23" s="132">
        <f>SUM(Y21:Y22)</f>
        <v>433.33000000000004</v>
      </c>
      <c r="Z23" s="133"/>
      <c r="AA23" s="130">
        <f>SUM(AA21:AA22)</f>
        <v>4.2894000000078449</v>
      </c>
      <c r="AB23" s="131">
        <f>SUM(AB21:AB22)</f>
        <v>1.4994000000042433</v>
      </c>
      <c r="AC23" s="132">
        <f>SUM(AC21:AC22)</f>
        <v>435.8</v>
      </c>
      <c r="AD23" s="133"/>
      <c r="AE23" s="134">
        <f>SUM(AE21:AE22)</f>
        <v>4.3127999999815074</v>
      </c>
      <c r="AF23" s="128">
        <f>SUM(AF21:AF22)</f>
        <v>1.5119999999969878</v>
      </c>
      <c r="AG23" s="136">
        <f>SUM(AG21:AG22)</f>
        <v>446.54999999999995</v>
      </c>
      <c r="AH23" s="129"/>
      <c r="AI23" s="130">
        <f>SUM(AI21:AI22)</f>
        <v>4.5090000000018335</v>
      </c>
      <c r="AJ23" s="131">
        <f>SUM(AJ21:AJ22)</f>
        <v>1.6145999999998821</v>
      </c>
      <c r="AK23" s="132">
        <f>SUM(AK21:AK22)</f>
        <v>461.47</v>
      </c>
      <c r="AL23" s="133"/>
      <c r="AM23" s="130">
        <f>SUM(AM21:AM22)</f>
        <v>4.4316000000007989</v>
      </c>
      <c r="AN23" s="131">
        <f>SUM(AN21:AN22)</f>
        <v>1.5534000000029664</v>
      </c>
      <c r="AO23" s="132">
        <f>SUM(AO21:AO22)</f>
        <v>440.78</v>
      </c>
      <c r="AP23" s="133"/>
      <c r="AQ23" s="130">
        <f>SUM(AQ21:AQ22)</f>
        <v>4.3091999999905966</v>
      </c>
      <c r="AR23" s="131">
        <f>SUM(AR21:AR22)</f>
        <v>1.4759999999937463</v>
      </c>
      <c r="AS23" s="132">
        <f>SUM(AS21:AS22)</f>
        <v>438.63</v>
      </c>
      <c r="AT23" s="133"/>
      <c r="AU23" s="130">
        <f>SUM(AU21:AU22)</f>
        <v>4.3325999999970009</v>
      </c>
      <c r="AV23" s="131">
        <f>SUM(AV21:AV22)</f>
        <v>1.5083999999978914</v>
      </c>
      <c r="AW23" s="132">
        <f>SUM(AW21:AW22)</f>
        <v>436.02</v>
      </c>
      <c r="AX23" s="133"/>
      <c r="AY23" s="130">
        <f>SUM(AY21:AY22)</f>
        <v>4.2641999999977998</v>
      </c>
      <c r="AZ23" s="131">
        <f>SUM(AZ21:AZ22)</f>
        <v>1.4958000000010543</v>
      </c>
      <c r="BA23" s="132">
        <f>SUM(BA21:BA22)</f>
        <v>433.13</v>
      </c>
      <c r="BB23" s="133"/>
      <c r="BC23" s="130">
        <f>SUM(BC21:BC22)</f>
        <v>4.2732000000078187</v>
      </c>
      <c r="BD23" s="131">
        <f>SUM(BD21:BD22)</f>
        <v>1.4904000000024098</v>
      </c>
      <c r="BE23" s="132">
        <f>SUM(BE21:BE22)</f>
        <v>432.78000000000003</v>
      </c>
      <c r="BF23" s="133"/>
      <c r="BG23" s="130">
        <f>SUM(BG21:BG22)</f>
        <v>4.2624000000187152</v>
      </c>
      <c r="BH23" s="131">
        <f>SUM(BH21:BH22)</f>
        <v>1.4652000000005501</v>
      </c>
      <c r="BI23" s="132">
        <f>SUM(BI21:BI22)</f>
        <v>431.28999999999996</v>
      </c>
      <c r="BJ23" s="133"/>
      <c r="BK23" s="130">
        <f>SUM(BK21:BK22)</f>
        <v>4.2407999999913955</v>
      </c>
      <c r="BL23" s="131">
        <f>SUM(BL21:BL22)</f>
        <v>1.4472000000009757</v>
      </c>
      <c r="BM23" s="132">
        <f>SUM(BM21:BM22)</f>
        <v>429.65</v>
      </c>
      <c r="BN23" s="133"/>
      <c r="BO23" s="130">
        <f>SUM(BO21:BO22)</f>
        <v>4.2515999999886844</v>
      </c>
      <c r="BP23" s="131">
        <f>SUM(BP21:BP22)</f>
        <v>1.450800000000072</v>
      </c>
      <c r="BQ23" s="132">
        <f>SUM(BQ21:BQ22)</f>
        <v>430.65000000000003</v>
      </c>
      <c r="BR23" s="133"/>
      <c r="BS23" s="134">
        <f>SUM(BS21:BS22)</f>
        <v>4.2462000000105036</v>
      </c>
      <c r="BT23" s="135">
        <f>SUM(BT21:BT22)</f>
        <v>1.4436000000018794</v>
      </c>
      <c r="BU23" s="136">
        <f>SUM(BU21:BU22)</f>
        <v>432.12</v>
      </c>
      <c r="BV23" s="137"/>
      <c r="BW23" s="130">
        <f>SUM(BW21:BW22)</f>
        <v>4.249799999993229</v>
      </c>
      <c r="BX23" s="131">
        <f>SUM(BX21:BX22)</f>
        <v>1.4345999999959531</v>
      </c>
      <c r="BY23" s="132">
        <f>SUM(BY21:BY22)</f>
        <v>430.54</v>
      </c>
      <c r="BZ23" s="133"/>
      <c r="CA23" s="134">
        <f>SUM(CA21:CA22)</f>
        <v>4.2444000000068627</v>
      </c>
      <c r="CB23" s="128">
        <f>SUM(CB21:CB22)</f>
        <v>1.4508000000041648</v>
      </c>
      <c r="CC23" s="136">
        <f>SUM(CC21:CC22)</f>
        <v>427.83000000000004</v>
      </c>
      <c r="CD23" s="129"/>
      <c r="CE23" s="130">
        <f>SUM(CE21:CE22)</f>
        <v>4.2678000000050815</v>
      </c>
      <c r="CF23" s="131">
        <f>SUM(CF21:CF22)</f>
        <v>1.4616000000014537</v>
      </c>
      <c r="CG23" s="132">
        <f>SUM(CG21:CG22)</f>
        <v>446.39000000000004</v>
      </c>
      <c r="CH23" s="133"/>
      <c r="CI23" s="130">
        <f>SUM(CI21:CI22)</f>
        <v>4.4081999999862091</v>
      </c>
      <c r="CJ23" s="131">
        <f>SUM(CJ21:CJ22)</f>
        <v>1.5606000000011591</v>
      </c>
      <c r="CK23" s="132">
        <f>SUM(CK21:CK22)</f>
        <v>444.54999999999995</v>
      </c>
      <c r="CL23" s="133"/>
      <c r="CM23" s="130">
        <f>SUM(CM21:CM22)</f>
        <v>4.3722000000198022</v>
      </c>
      <c r="CN23" s="131">
        <f>SUM(CN21:CN22)</f>
        <v>1.5569999999897846</v>
      </c>
      <c r="CO23" s="132">
        <f>SUM(CO21:CO22)</f>
        <v>439.3</v>
      </c>
      <c r="CP23" s="133"/>
      <c r="CQ23" s="130">
        <f>SUM(CQ21:CQ22)</f>
        <v>4.323599999970611</v>
      </c>
      <c r="CR23" s="131">
        <f>SUM(CR21:CR22)</f>
        <v>1.5300000000088403</v>
      </c>
      <c r="CS23" s="132">
        <f>SUM(CS21:CS22)</f>
        <v>423.52</v>
      </c>
      <c r="CT23" s="133"/>
      <c r="CU23" s="138">
        <f>SUM(CU21:CU22)</f>
        <v>4.2210000000168293</v>
      </c>
      <c r="CV23" s="139">
        <f>SUM(CV21:CV22)</f>
        <v>1.4634000000010019</v>
      </c>
      <c r="CW23" s="140">
        <f>SUM(CW21:CW22)</f>
        <v>424.59</v>
      </c>
      <c r="CX23" s="141"/>
      <c r="CY23" s="121">
        <v>5</v>
      </c>
      <c r="CZ23" s="73"/>
    </row>
    <row r="24" spans="1:104" ht="15">
      <c r="A24" s="74" t="s">
        <v>39</v>
      </c>
      <c r="B24" s="75" t="s">
        <v>40</v>
      </c>
      <c r="C24" s="122" t="s">
        <v>51</v>
      </c>
      <c r="D24" s="77" t="s">
        <v>42</v>
      </c>
      <c r="E24" s="76" t="s">
        <v>45</v>
      </c>
      <c r="F24" s="78" t="s">
        <v>54</v>
      </c>
      <c r="G24" s="304">
        <f>[1]ВОС!$K$13</f>
        <v>4.1040000000175496</v>
      </c>
      <c r="H24" s="305">
        <f>[1]ВОС!$L$13</f>
        <v>1.4004000000004453</v>
      </c>
      <c r="I24" s="306">
        <f>[1]ВОС!$M$13</f>
        <v>387.79</v>
      </c>
      <c r="J24" s="307">
        <f>[1]ВОС!$N$13</f>
        <v>5.97</v>
      </c>
      <c r="K24" s="83">
        <f>[1]ВОС!$K$14</f>
        <v>3.2795999999871128</v>
      </c>
      <c r="L24" s="84">
        <f>[1]ВОС!$L$14</f>
        <v>0.83339999999952852</v>
      </c>
      <c r="M24" s="85">
        <f>[1]ВОС!$M$14</f>
        <v>325.47000000000003</v>
      </c>
      <c r="N24" s="86">
        <f>[1]ВОС!$N$14</f>
        <v>6</v>
      </c>
      <c r="O24" s="79">
        <f>[1]ВОС!$K$15</f>
        <v>3.2597999999961758</v>
      </c>
      <c r="P24" s="80">
        <f>[1]ВОС!$L$15</f>
        <v>0.81899999999495776</v>
      </c>
      <c r="Q24" s="81">
        <f>[1]ВОС!$M$15</f>
        <v>323.66000000000003</v>
      </c>
      <c r="R24" s="82">
        <f>[1]ВОС!$N$15</f>
        <v>5.99</v>
      </c>
      <c r="S24" s="79">
        <f>[1]ВОС!$K$16</f>
        <v>3.2580000000089058</v>
      </c>
      <c r="T24" s="80">
        <f>[1]ВОС!$L$16</f>
        <v>0.81900000000314321</v>
      </c>
      <c r="U24" s="81">
        <f>[1]ВОС!$M$16</f>
        <v>324.47000000000003</v>
      </c>
      <c r="V24" s="82">
        <f>[1]ВОС!$N$16</f>
        <v>5.98</v>
      </c>
      <c r="W24" s="79">
        <f>[1]ВОС!$K$17</f>
        <v>3.2795999999871128</v>
      </c>
      <c r="X24" s="80">
        <f>[1]ВОС!$L$17</f>
        <v>0.82260000000223954</v>
      </c>
      <c r="Y24" s="81">
        <f>[1]ВОС!$M$17</f>
        <v>327.51</v>
      </c>
      <c r="Z24" s="82">
        <f>[1]ВОС!$N$17</f>
        <v>5.94</v>
      </c>
      <c r="AA24" s="79">
        <f>[1]ВОС!$K$18</f>
        <v>3.2562000000216358</v>
      </c>
      <c r="AB24" s="80">
        <f>[1]ВОС!$L$18</f>
        <v>0.79380000000128348</v>
      </c>
      <c r="AC24" s="81">
        <f>[1]ВОС!$M$18</f>
        <v>327.63</v>
      </c>
      <c r="AD24" s="82">
        <f>[1]ВОС!$N$18</f>
        <v>5.91</v>
      </c>
      <c r="AE24" s="83">
        <f>[1]ВОС!$K$19</f>
        <v>3.2885999999889464</v>
      </c>
      <c r="AF24" s="84">
        <f>[1]ВОС!$L$19</f>
        <v>0.79199999999764259</v>
      </c>
      <c r="AG24" s="85">
        <f>[1]ВОС!$M$19</f>
        <v>331.55</v>
      </c>
      <c r="AH24" s="86">
        <f>[1]ВОС!$N$19</f>
        <v>5.89</v>
      </c>
      <c r="AI24" s="79">
        <f>[1]ВОС!$K$20</f>
        <v>3.2921999999962281</v>
      </c>
      <c r="AJ24" s="80">
        <f>[1]ВОС!$L$20</f>
        <v>0.79199999999764259</v>
      </c>
      <c r="AK24" s="81">
        <f>[1]ВОС!$M$20</f>
        <v>352.24</v>
      </c>
      <c r="AL24" s="82">
        <f>[1]ВОС!$N$20</f>
        <v>5.88</v>
      </c>
      <c r="AM24" s="79">
        <f>[1]ВОС!$K$21</f>
        <v>3.6683999999877415</v>
      </c>
      <c r="AN24" s="80">
        <f>[1]ВОС!$L$21</f>
        <v>1.1862000000010084</v>
      </c>
      <c r="AO24" s="81">
        <f>[1]ВОС!$M$21</f>
        <v>392.43</v>
      </c>
      <c r="AP24" s="82">
        <f>[1]ВОС!$N$21</f>
        <v>5.87</v>
      </c>
      <c r="AQ24" s="79">
        <f>[1]ВОС!$K$22</f>
        <v>3.7908000000061293</v>
      </c>
      <c r="AR24" s="80">
        <f>[1]ВОС!$L$22</f>
        <v>1.3103999999984808</v>
      </c>
      <c r="AS24" s="81">
        <f>[1]ВОС!$M$22</f>
        <v>396.86</v>
      </c>
      <c r="AT24" s="82">
        <f>[1]ВОС!$N$22</f>
        <v>5.89</v>
      </c>
      <c r="AU24" s="79">
        <f>[1]ВОС!$K$23</f>
        <v>3.8232000000061817</v>
      </c>
      <c r="AV24" s="80">
        <f>[1]ВОС!$L$23</f>
        <v>1.326599999998507</v>
      </c>
      <c r="AW24" s="81">
        <f>[1]ВОС!$M$23</f>
        <v>396.05</v>
      </c>
      <c r="AX24" s="82">
        <f>[1]ВОС!$N$23</f>
        <v>5.88</v>
      </c>
      <c r="AY24" s="79">
        <f>[1]ВОС!$K$24</f>
        <v>3.797999999987951</v>
      </c>
      <c r="AZ24" s="80">
        <f>[1]ВОС!$L$24</f>
        <v>1.3194000000003143</v>
      </c>
      <c r="BA24" s="81">
        <f>[1]ВОС!$M$24</f>
        <v>393.14</v>
      </c>
      <c r="BB24" s="82">
        <f>[1]ВОС!$N$24</f>
        <v>5.88</v>
      </c>
      <c r="BC24" s="79">
        <f>[1]ВОС!$K$25</f>
        <v>3.7854000000115775</v>
      </c>
      <c r="BD24" s="80">
        <f>[1]ВОС!$L$25</f>
        <v>1.315800000001218</v>
      </c>
      <c r="BE24" s="81">
        <f>[1]ВОС!$M$25</f>
        <v>394.39</v>
      </c>
      <c r="BF24" s="82">
        <f>[1]ВОС!$N$25</f>
        <v>5.87</v>
      </c>
      <c r="BG24" s="79">
        <f>[1]ВОС!$K$26</f>
        <v>3.7655999999878986</v>
      </c>
      <c r="BH24" s="80">
        <f>[1]ВОС!$L$26</f>
        <v>1.3067999999993845</v>
      </c>
      <c r="BI24" s="81">
        <f>[1]ВОС!$M$26</f>
        <v>392.61</v>
      </c>
      <c r="BJ24" s="82">
        <f>[1]ВОС!$N$26</f>
        <v>5.88</v>
      </c>
      <c r="BK24" s="79">
        <f>[1]ВОС!$K$27</f>
        <v>3.7692000000279222</v>
      </c>
      <c r="BL24" s="80">
        <f>[1]ВОС!$L$27</f>
        <v>1.305000000003929</v>
      </c>
      <c r="BM24" s="81">
        <f>[1]ВОС!$M$27</f>
        <v>391.14</v>
      </c>
      <c r="BN24" s="82">
        <f>[1]ВОС!$N$27</f>
        <v>5.86</v>
      </c>
      <c r="BO24" s="79">
        <f>[1]ВОС!$K$28</f>
        <v>3.7853999999788357</v>
      </c>
      <c r="BP24" s="80">
        <f>[1]ВОС!$L$28</f>
        <v>1.3139999999975771</v>
      </c>
      <c r="BQ24" s="81">
        <f>[1]ВОС!$M$28</f>
        <v>393.62</v>
      </c>
      <c r="BR24" s="82">
        <f>[1]ВОС!$N$28</f>
        <v>5.86</v>
      </c>
      <c r="BS24" s="83">
        <f>[1]ВОС!$K$29</f>
        <v>3.7566000000188069</v>
      </c>
      <c r="BT24" s="84">
        <f>[1]ВОС!$L$29</f>
        <v>1.2977999999975509</v>
      </c>
      <c r="BU24" s="85">
        <f>[1]ВОС!$M$29</f>
        <v>392.39</v>
      </c>
      <c r="BV24" s="86">
        <f>[1]ВОС!$N$29</f>
        <v>5.85</v>
      </c>
      <c r="BW24" s="79">
        <f>[1]ВОС!$K$30</f>
        <v>3.7871999999988475</v>
      </c>
      <c r="BX24" s="80">
        <f>[1]ВОС!$L$30</f>
        <v>1.3086000000030253</v>
      </c>
      <c r="BY24" s="81">
        <f>[1]ВОС!$M$30</f>
        <v>394.9</v>
      </c>
      <c r="BZ24" s="82">
        <f>[1]ВОС!$N$30</f>
        <v>5.89</v>
      </c>
      <c r="CA24" s="83">
        <f>[1]ВОС!$K$31</f>
        <v>3.8142000000043481</v>
      </c>
      <c r="CB24" s="84">
        <f>[1]ВОС!$L$31</f>
        <v>1.3337999999966996</v>
      </c>
      <c r="CC24" s="85">
        <f>[1]ВОС!$M$31</f>
        <v>394.99</v>
      </c>
      <c r="CD24" s="86">
        <f>[1]ВОС!$N$31</f>
        <v>5.91</v>
      </c>
      <c r="CE24" s="79">
        <f>[1]ВОС!$K$32</f>
        <v>3.8195999999988999</v>
      </c>
      <c r="CF24" s="80">
        <f>[1]ВОС!$L$32</f>
        <v>1.3356000000003405</v>
      </c>
      <c r="CG24" s="81">
        <f>[1]ВОС!$M$32</f>
        <v>393.99</v>
      </c>
      <c r="CH24" s="82">
        <f>[1]ВОС!$N$32</f>
        <v>5.92</v>
      </c>
      <c r="CI24" s="79">
        <f>[1]ВОС!$K$33</f>
        <v>3.7925999999933993</v>
      </c>
      <c r="CJ24" s="80">
        <f>[1]ВОС!$L$33</f>
        <v>1.3266000000066924</v>
      </c>
      <c r="CK24" s="81">
        <f>[1]ВОС!$M$33</f>
        <v>391.88</v>
      </c>
      <c r="CL24" s="82">
        <f>[1]ВОС!$N$33</f>
        <v>5.93</v>
      </c>
      <c r="CM24" s="79">
        <f>[1]ВОС!$K$34</f>
        <v>3.797999999987951</v>
      </c>
      <c r="CN24" s="80">
        <f>[1]ВОС!$L$34</f>
        <v>1.3319999999930587</v>
      </c>
      <c r="CO24" s="81">
        <f>[1]ВОС!$M$34</f>
        <v>390.63</v>
      </c>
      <c r="CP24" s="82">
        <f>[1]ВОС!$N$34</f>
        <v>5.95</v>
      </c>
      <c r="CQ24" s="79">
        <f>[1]ВОС!$K$35</f>
        <v>3.8015999999952328</v>
      </c>
      <c r="CR24" s="80">
        <f>[1]ВОС!$L$35</f>
        <v>1.3428000000067186</v>
      </c>
      <c r="CS24" s="81">
        <f>[1]ВОС!$M$35</f>
        <v>391.14</v>
      </c>
      <c r="CT24" s="82">
        <f>[1]ВОС!$N$35</f>
        <v>5.95</v>
      </c>
      <c r="CU24" s="79">
        <f>[1]ВОС!$K$36</f>
        <v>3.7998000000079628</v>
      </c>
      <c r="CV24" s="80">
        <f>[1]ВОС!$L$36</f>
        <v>1.3481999999930849</v>
      </c>
      <c r="CW24" s="81">
        <f>[1]ВОС!$M$36</f>
        <v>389.34</v>
      </c>
      <c r="CX24" s="87">
        <f>[1]ВОС!$N$36</f>
        <v>5.95</v>
      </c>
      <c r="CY24" s="142"/>
      <c r="CZ24" s="73"/>
    </row>
    <row r="25" spans="1:104" ht="15">
      <c r="A25" s="74" t="s">
        <v>39</v>
      </c>
      <c r="B25" s="75" t="s">
        <v>40</v>
      </c>
      <c r="C25" s="122" t="s">
        <v>51</v>
      </c>
      <c r="D25" s="77" t="s">
        <v>42</v>
      </c>
      <c r="E25" s="76" t="s">
        <v>45</v>
      </c>
      <c r="F25" s="78" t="s">
        <v>55</v>
      </c>
      <c r="G25" s="79">
        <f>[1]ВОС!$O$13</f>
        <v>0.82620000000133587</v>
      </c>
      <c r="H25" s="80">
        <f>[1]ВОС!$P$13</f>
        <v>0.68220000000474101</v>
      </c>
      <c r="I25" s="81">
        <f>[1]ВОС!$Q$13</f>
        <v>102.42</v>
      </c>
      <c r="J25" s="82">
        <f>[1]ВОС!$R$13</f>
        <v>6.01</v>
      </c>
      <c r="K25" s="83">
        <f>[1]ВОС!$O$14</f>
        <v>0.80459999999857246</v>
      </c>
      <c r="L25" s="84">
        <f>[1]ВОС!$P$14</f>
        <v>0.66959999999562569</v>
      </c>
      <c r="M25" s="85">
        <f>[1]ВОС!$Q$14</f>
        <v>101.29</v>
      </c>
      <c r="N25" s="86">
        <f>[1]ВОС!$R$14</f>
        <v>6.02</v>
      </c>
      <c r="O25" s="79">
        <f>[1]ВОС!$O$15</f>
        <v>0.80640000000221335</v>
      </c>
      <c r="P25" s="80">
        <f>[1]ВОС!$P$15</f>
        <v>0.66960000000381115</v>
      </c>
      <c r="Q25" s="81">
        <f>[1]ВОС!$Q$15</f>
        <v>100.33</v>
      </c>
      <c r="R25" s="82">
        <f>[1]ВОС!$R$15</f>
        <v>6.01</v>
      </c>
      <c r="S25" s="79">
        <f>[1]ВОС!$O$16</f>
        <v>0.79379999999309803</v>
      </c>
      <c r="T25" s="80">
        <f>[1]ВОС!$P$16</f>
        <v>0.67499999999836291</v>
      </c>
      <c r="U25" s="81">
        <f>[1]ВОС!$Q$16</f>
        <v>104.76</v>
      </c>
      <c r="V25" s="82">
        <f>[1]ВОС!$R$16</f>
        <v>6</v>
      </c>
      <c r="W25" s="79">
        <f>[1]ВОС!$O$17</f>
        <v>0.813600000000406</v>
      </c>
      <c r="X25" s="80">
        <f>[1]ВОС!$P$17</f>
        <v>0.67320000000290747</v>
      </c>
      <c r="Y25" s="81">
        <f>[1]ВОС!$Q$17</f>
        <v>103.68</v>
      </c>
      <c r="Z25" s="82">
        <f>[1]ВОС!$R$17</f>
        <v>5.96</v>
      </c>
      <c r="AA25" s="79">
        <f>[1]ВОС!$O$18</f>
        <v>0.83880000000226573</v>
      </c>
      <c r="AB25" s="80">
        <f>[1]ВОС!$P$18</f>
        <v>0.67859999999745924</v>
      </c>
      <c r="AC25" s="81">
        <f>[1]ВОС!$Q$18</f>
        <v>108.72</v>
      </c>
      <c r="AD25" s="82">
        <f>[1]ВОС!$R$18</f>
        <v>5.92</v>
      </c>
      <c r="AE25" s="83">
        <f>[1]ВОС!$O$19</f>
        <v>0.90000000000327418</v>
      </c>
      <c r="AF25" s="84">
        <f>[1]ВОС!$P$19</f>
        <v>0.72540000000208238</v>
      </c>
      <c r="AG25" s="85">
        <f>[1]ВОС!$Q$19</f>
        <v>112.57</v>
      </c>
      <c r="AH25" s="86">
        <f>[1]ВОС!$R$19</f>
        <v>5.9</v>
      </c>
      <c r="AI25" s="79">
        <f>[1]ВОС!$O$20</f>
        <v>0.89999999999508873</v>
      </c>
      <c r="AJ25" s="80">
        <f>[1]ВОС!$P$20</f>
        <v>0.71280000000115251</v>
      </c>
      <c r="AK25" s="81">
        <f>[1]ВОС!$Q$20</f>
        <v>112.61</v>
      </c>
      <c r="AL25" s="82">
        <f>[1]ВОС!$R$20</f>
        <v>5.91</v>
      </c>
      <c r="AM25" s="79">
        <f>[1]ВОС!$O$21</f>
        <v>0.89100000000144097</v>
      </c>
      <c r="AN25" s="80">
        <f>[1]ВОС!$P$21</f>
        <v>0.71459999999660795</v>
      </c>
      <c r="AO25" s="81">
        <f>[1]ВОС!$Q$21</f>
        <v>109.01</v>
      </c>
      <c r="AP25" s="82">
        <f>[1]ВОС!$R$21</f>
        <v>5.92</v>
      </c>
      <c r="AQ25" s="79">
        <f>[1]ВОС!$O$22</f>
        <v>0.87840000000051077</v>
      </c>
      <c r="AR25" s="80">
        <f>[1]ВОС!$P$22</f>
        <v>0.70560000000295986</v>
      </c>
      <c r="AS25" s="81">
        <f>[1]ВОС!$Q$22</f>
        <v>107.58</v>
      </c>
      <c r="AT25" s="82">
        <f>[1]ВОС!$R$22</f>
        <v>5.94</v>
      </c>
      <c r="AU25" s="79">
        <f>[1]ВОС!$O$23</f>
        <v>0.86400000000412547</v>
      </c>
      <c r="AV25" s="80">
        <f>[1]ВОС!$P$23</f>
        <v>0.69839999999658176</v>
      </c>
      <c r="AW25" s="81">
        <f>[1]ВОС!$Q$23</f>
        <v>107.24</v>
      </c>
      <c r="AX25" s="82">
        <f>[1]ВОС!$R$23</f>
        <v>5.92</v>
      </c>
      <c r="AY25" s="79">
        <f>[1]ВОС!$O$24</f>
        <v>0.82619999999315041</v>
      </c>
      <c r="AZ25" s="80">
        <f>[1]ВОС!$P$24</f>
        <v>0.67320000000290747</v>
      </c>
      <c r="BA25" s="81">
        <f>[1]ВОС!$Q$24</f>
        <v>103.74</v>
      </c>
      <c r="BB25" s="82">
        <f>[1]ВОС!$R$24</f>
        <v>5.92</v>
      </c>
      <c r="BC25" s="79">
        <f>[1]ВОС!$O$25</f>
        <v>0.82800000000497676</v>
      </c>
      <c r="BD25" s="80">
        <f>[1]ВОС!$P$25</f>
        <v>0.67139999999926658</v>
      </c>
      <c r="BE25" s="81">
        <f>[1]ВОС!$Q$25</f>
        <v>105.19</v>
      </c>
      <c r="BF25" s="82">
        <f>[1]ВОС!$R$25</f>
        <v>5.92</v>
      </c>
      <c r="BG25" s="79">
        <f>[1]ВОС!$O$26</f>
        <v>0.84600000000045839</v>
      </c>
      <c r="BH25" s="80">
        <f>[1]ВОС!$P$26</f>
        <v>0.67499999999836291</v>
      </c>
      <c r="BI25" s="81">
        <f>[1]ВОС!$Q$26</f>
        <v>107.04</v>
      </c>
      <c r="BJ25" s="82">
        <f>[1]ВОС!$R$26</f>
        <v>5.92</v>
      </c>
      <c r="BK25" s="79">
        <f>[1]ВОС!$O$27</f>
        <v>0.85679999999774736</v>
      </c>
      <c r="BL25" s="80">
        <f>[1]ВОС!$P$27</f>
        <v>0.68940000000293367</v>
      </c>
      <c r="BM25" s="81">
        <f>[1]ВОС!$Q$27</f>
        <v>106.25</v>
      </c>
      <c r="BN25" s="82">
        <f>[1]ВОС!$R$27</f>
        <v>5.91</v>
      </c>
      <c r="BO25" s="79">
        <f>[1]ВОС!$O$28</f>
        <v>0.84959999999955471</v>
      </c>
      <c r="BP25" s="80">
        <f>[1]ВОС!$P$28</f>
        <v>0.68579999999565189</v>
      </c>
      <c r="BQ25" s="81">
        <f>[1]ВОС!$Q$28</f>
        <v>109.83</v>
      </c>
      <c r="BR25" s="82">
        <f>[1]ВОС!$R$28</f>
        <v>5.91</v>
      </c>
      <c r="BS25" s="83">
        <f>[1]ВОС!$O$29</f>
        <v>0.84240000000136206</v>
      </c>
      <c r="BT25" s="84">
        <f>[1]ВОС!$P$29</f>
        <v>0.68759999999929278</v>
      </c>
      <c r="BU25" s="85">
        <f>[1]ВОС!$Q$29</f>
        <v>104.68</v>
      </c>
      <c r="BV25" s="86">
        <f>[1]ВОС!$R$29</f>
        <v>5.9</v>
      </c>
      <c r="BW25" s="79">
        <f>[1]ВОС!$O$30</f>
        <v>0.8279999999967913</v>
      </c>
      <c r="BX25" s="80">
        <f>[1]ВОС!$P$30</f>
        <v>0.68580000000383734</v>
      </c>
      <c r="BY25" s="81">
        <f>[1]ВОС!$Q$30</f>
        <v>106.57</v>
      </c>
      <c r="BZ25" s="82">
        <f>[1]ВОС!$R$30</f>
        <v>5.92</v>
      </c>
      <c r="CA25" s="83">
        <f>[1]ВОС!$O$31</f>
        <v>0.9054000000060114</v>
      </c>
      <c r="CB25" s="84">
        <f>[1]ВОС!$P$31</f>
        <v>0.74160000000210857</v>
      </c>
      <c r="CC25" s="85">
        <f>[1]ВОС!$Q$31</f>
        <v>113.31</v>
      </c>
      <c r="CD25" s="86">
        <f>[1]ВОС!$R$31</f>
        <v>5.94</v>
      </c>
      <c r="CE25" s="79">
        <f>[1]ВОС!$O$32</f>
        <v>0.89819999999963329</v>
      </c>
      <c r="CF25" s="80">
        <f>[1]ВОС!$P$32</f>
        <v>0.73979999999846768</v>
      </c>
      <c r="CG25" s="81">
        <f>[1]ВОС!$Q$32</f>
        <v>108.91</v>
      </c>
      <c r="CH25" s="82">
        <f>[1]ВОС!$R$32</f>
        <v>5.97</v>
      </c>
      <c r="CI25" s="79">
        <f>[1]ВОС!$O$33</f>
        <v>0.90719999999328138</v>
      </c>
      <c r="CJ25" s="80">
        <f>[1]ВОС!$P$33</f>
        <v>0.74880000000030122</v>
      </c>
      <c r="CK25" s="81">
        <f>[1]ВОС!$Q$33</f>
        <v>112.86</v>
      </c>
      <c r="CL25" s="82">
        <f>[1]ВОС!$R$33</f>
        <v>5.97</v>
      </c>
      <c r="CM25" s="79">
        <f>[1]ВОС!$O$34</f>
        <v>0.87300000000595901</v>
      </c>
      <c r="CN25" s="80">
        <f>[1]ВОС!$P$34</f>
        <v>0.72359999999844149</v>
      </c>
      <c r="CO25" s="81">
        <f>[1]ВОС!$Q$34</f>
        <v>105.22</v>
      </c>
      <c r="CP25" s="82">
        <f>[1]ВОС!$R$34</f>
        <v>5.99</v>
      </c>
      <c r="CQ25" s="79">
        <f>[1]ВОС!$O$35</f>
        <v>0.83339999999952852</v>
      </c>
      <c r="CR25" s="80">
        <f>[1]ВОС!$P$35</f>
        <v>0.69300000000202999</v>
      </c>
      <c r="CS25" s="81">
        <f>[1]ВОС!$Q$35</f>
        <v>104.3</v>
      </c>
      <c r="CT25" s="82">
        <f>[1]ВОС!$R$35</f>
        <v>6</v>
      </c>
      <c r="CU25" s="79">
        <f>[1]ВОС!$O$36</f>
        <v>0.83699999999862484</v>
      </c>
      <c r="CV25" s="80">
        <f>[1]ВОС!$P$36</f>
        <v>0.69659999999294087</v>
      </c>
      <c r="CW25" s="81">
        <f>[1]ВОС!$Q$36</f>
        <v>103.63</v>
      </c>
      <c r="CX25" s="87">
        <f>[1]ВОС!$R$36</f>
        <v>6</v>
      </c>
      <c r="CY25" s="108"/>
      <c r="CZ25" s="73"/>
    </row>
    <row r="26" spans="1:104">
      <c r="A26" s="74" t="s">
        <v>39</v>
      </c>
      <c r="B26" s="75" t="s">
        <v>40</v>
      </c>
      <c r="C26" s="122" t="s">
        <v>51</v>
      </c>
      <c r="D26" s="77" t="s">
        <v>42</v>
      </c>
      <c r="E26" s="76" t="s">
        <v>45</v>
      </c>
      <c r="F26" s="78" t="s">
        <v>56</v>
      </c>
      <c r="G26" s="123">
        <f>SUM(G24:G25)</f>
        <v>4.9302000000188855</v>
      </c>
      <c r="H26" s="124">
        <f>SUM(H24:H25)</f>
        <v>2.0826000000051863</v>
      </c>
      <c r="I26" s="125">
        <f>SUM(I24:I25)</f>
        <v>490.21000000000004</v>
      </c>
      <c r="J26" s="126"/>
      <c r="K26" s="144">
        <f>SUM(K24:K25)</f>
        <v>4.0841999999856853</v>
      </c>
      <c r="L26" s="128">
        <f>SUM(L24:L25)</f>
        <v>1.5029999999951542</v>
      </c>
      <c r="M26" s="128">
        <f>SUM(M24:M25)</f>
        <v>426.76000000000005</v>
      </c>
      <c r="N26" s="129"/>
      <c r="O26" s="130">
        <f>SUM(O24:O25)</f>
        <v>4.0661999999983891</v>
      </c>
      <c r="P26" s="131">
        <f>SUM(P24:P25)</f>
        <v>1.4885999999987689</v>
      </c>
      <c r="Q26" s="132">
        <f>SUM(Q24:Q25)</f>
        <v>423.99</v>
      </c>
      <c r="R26" s="133"/>
      <c r="S26" s="123">
        <f>SUM(S24:S25)</f>
        <v>4.0518000000020038</v>
      </c>
      <c r="T26" s="124">
        <f>SUM(T24:T25)</f>
        <v>1.4940000000015061</v>
      </c>
      <c r="U26" s="125">
        <f>SUM(U24:U25)</f>
        <v>429.23</v>
      </c>
      <c r="V26" s="126"/>
      <c r="W26" s="123">
        <f>SUM(W24:W25)</f>
        <v>4.0931999999875188</v>
      </c>
      <c r="X26" s="124">
        <f>SUM(X24:X25)</f>
        <v>1.495800000005147</v>
      </c>
      <c r="Y26" s="125">
        <f>SUM(Y24:Y25)</f>
        <v>431.19</v>
      </c>
      <c r="Z26" s="126"/>
      <c r="AA26" s="145">
        <f>SUM(AA24:AA25)</f>
        <v>4.0950000000239015</v>
      </c>
      <c r="AB26" s="146">
        <f>SUM(AB24:AB25)</f>
        <v>1.4723999999987427</v>
      </c>
      <c r="AC26" s="147">
        <f>SUM(AC24:AC25)</f>
        <v>436.35</v>
      </c>
      <c r="AD26" s="148"/>
      <c r="AE26" s="149">
        <f>SUM(AE24:AE25)</f>
        <v>4.1885999999922205</v>
      </c>
      <c r="AF26" s="150">
        <f>SUM(AF24:AF25)</f>
        <v>1.517399999999725</v>
      </c>
      <c r="AG26" s="151">
        <f>SUM(AG24:AG25)</f>
        <v>444.12</v>
      </c>
      <c r="AH26" s="152"/>
      <c r="AI26" s="145">
        <f>SUM(AI24:AI25)</f>
        <v>4.1921999999913169</v>
      </c>
      <c r="AJ26" s="146">
        <f>SUM(AJ24:AJ25)</f>
        <v>1.5047999999987951</v>
      </c>
      <c r="AK26" s="147">
        <f>SUM(AK24:AK25)</f>
        <v>464.85</v>
      </c>
      <c r="AL26" s="148"/>
      <c r="AM26" s="145">
        <f>SUM(AM24:AM25)</f>
        <v>4.5593999999891821</v>
      </c>
      <c r="AN26" s="146">
        <f>SUM(AN24:AN25)</f>
        <v>1.9007999999976164</v>
      </c>
      <c r="AO26" s="147">
        <f>SUM(AO24:AO25)</f>
        <v>501.44</v>
      </c>
      <c r="AP26" s="148"/>
      <c r="AQ26" s="145">
        <f>SUM(AQ24:AQ25)</f>
        <v>4.66920000000664</v>
      </c>
      <c r="AR26" s="146">
        <f>SUM(AR24:AR25)</f>
        <v>2.0160000000014406</v>
      </c>
      <c r="AS26" s="147">
        <f>SUM(AS24:AS25)</f>
        <v>504.44</v>
      </c>
      <c r="AT26" s="148"/>
      <c r="AU26" s="145">
        <f>SUM(AU24:AU25)</f>
        <v>4.6872000000103071</v>
      </c>
      <c r="AV26" s="146">
        <f>SUM(AV24:AV25)</f>
        <v>2.0249999999950887</v>
      </c>
      <c r="AW26" s="147">
        <f>SUM(AW24:AW25)</f>
        <v>503.29</v>
      </c>
      <c r="AX26" s="148"/>
      <c r="AY26" s="145">
        <f>SUM(AY24:AY25)</f>
        <v>4.6241999999811014</v>
      </c>
      <c r="AZ26" s="146">
        <f>SUM(AZ24:AZ25)</f>
        <v>1.9926000000032218</v>
      </c>
      <c r="BA26" s="147">
        <f>SUM(BA24:BA25)</f>
        <v>496.88</v>
      </c>
      <c r="BB26" s="148"/>
      <c r="BC26" s="145">
        <f>SUM(BC24:BC25)</f>
        <v>4.6134000000165543</v>
      </c>
      <c r="BD26" s="146">
        <f>SUM(BD24:BD25)</f>
        <v>1.9872000000004846</v>
      </c>
      <c r="BE26" s="147">
        <f>SUM(BE24:BE25)</f>
        <v>499.58</v>
      </c>
      <c r="BF26" s="148"/>
      <c r="BG26" s="145">
        <f>SUM(BG24:BG25)</f>
        <v>4.611599999988357</v>
      </c>
      <c r="BH26" s="146">
        <f>SUM(BH24:BH25)</f>
        <v>1.9817999999977474</v>
      </c>
      <c r="BI26" s="147">
        <f>SUM(BI24:BI25)</f>
        <v>499.65000000000003</v>
      </c>
      <c r="BJ26" s="148"/>
      <c r="BK26" s="145">
        <f>SUM(BK24:BK25)</f>
        <v>4.6260000000256696</v>
      </c>
      <c r="BL26" s="146">
        <f>SUM(BL24:BL25)</f>
        <v>1.9944000000068627</v>
      </c>
      <c r="BM26" s="147">
        <f>SUM(BM24:BM25)</f>
        <v>497.39</v>
      </c>
      <c r="BN26" s="148"/>
      <c r="BO26" s="145">
        <f>SUM(BO24:BO25)</f>
        <v>4.6349999999783904</v>
      </c>
      <c r="BP26" s="146">
        <f>SUM(BP24:BP25)</f>
        <v>1.999799999993229</v>
      </c>
      <c r="BQ26" s="147">
        <f>SUM(BQ24:BQ25)</f>
        <v>503.45</v>
      </c>
      <c r="BR26" s="148"/>
      <c r="BS26" s="149">
        <f>SUM(BS24:BS25)</f>
        <v>4.599000000020169</v>
      </c>
      <c r="BT26" s="150">
        <f>SUM(BT24:BT25)</f>
        <v>1.9853999999968437</v>
      </c>
      <c r="BU26" s="151">
        <f>SUM(BU24:BU25)</f>
        <v>497.07</v>
      </c>
      <c r="BV26" s="152"/>
      <c r="BW26" s="145">
        <f>SUM(BW24:BW25)</f>
        <v>4.6151999999956388</v>
      </c>
      <c r="BX26" s="146">
        <f>SUM(BX24:BX25)</f>
        <v>1.9944000000068627</v>
      </c>
      <c r="BY26" s="147">
        <f>SUM(BY24:BY25)</f>
        <v>501.46999999999997</v>
      </c>
      <c r="BZ26" s="148"/>
      <c r="CA26" s="149">
        <f>SUM(CA24:CA25)</f>
        <v>4.7196000000103595</v>
      </c>
      <c r="CB26" s="150">
        <f>SUM(CB24:CB25)</f>
        <v>2.0753999999988082</v>
      </c>
      <c r="CC26" s="151">
        <f>SUM(CC24:CC25)</f>
        <v>508.3</v>
      </c>
      <c r="CD26" s="152"/>
      <c r="CE26" s="145">
        <f>SUM(CE24:CE25)</f>
        <v>4.7177999999985332</v>
      </c>
      <c r="CF26" s="146">
        <f>SUM(CF24:CF25)</f>
        <v>2.0753999999988082</v>
      </c>
      <c r="CG26" s="147">
        <f>SUM(CG24:CG25)</f>
        <v>502.9</v>
      </c>
      <c r="CH26" s="148"/>
      <c r="CI26" s="145">
        <f>SUM(CI24:CI25)</f>
        <v>4.6997999999866806</v>
      </c>
      <c r="CJ26" s="146">
        <f>SUM(CJ24:CJ25)</f>
        <v>2.0754000000069937</v>
      </c>
      <c r="CK26" s="147">
        <f>SUM(CK24:CK25)</f>
        <v>504.74</v>
      </c>
      <c r="CL26" s="148"/>
      <c r="CM26" s="145">
        <f>SUM(CM24:CM25)</f>
        <v>4.67099999999391</v>
      </c>
      <c r="CN26" s="146">
        <f>SUM(CN24:CN25)</f>
        <v>2.0555999999915002</v>
      </c>
      <c r="CO26" s="147">
        <f>SUM(CO24:CO25)</f>
        <v>495.85</v>
      </c>
      <c r="CP26" s="148"/>
      <c r="CQ26" s="145">
        <f>SUM(CQ24:CQ25)</f>
        <v>4.6349999999947613</v>
      </c>
      <c r="CR26" s="146">
        <f>SUM(CR24:CR25)</f>
        <v>2.0358000000087486</v>
      </c>
      <c r="CS26" s="147">
        <f>SUM(CS24:CS25)</f>
        <v>495.44</v>
      </c>
      <c r="CT26" s="148"/>
      <c r="CU26" s="145">
        <f>SUM(CU24:CU25)</f>
        <v>4.6368000000065877</v>
      </c>
      <c r="CV26" s="146">
        <f>SUM(CV24:CV25)</f>
        <v>2.0447999999860258</v>
      </c>
      <c r="CW26" s="147">
        <f>SUM(CW24:CW25)</f>
        <v>492.96999999999997</v>
      </c>
      <c r="CX26" s="153"/>
      <c r="CY26" s="108">
        <v>6</v>
      </c>
      <c r="CZ26" s="73"/>
    </row>
    <row r="27" spans="1:104" ht="15" thickBot="1">
      <c r="A27" s="89" t="s">
        <v>39</v>
      </c>
      <c r="B27" s="90" t="s">
        <v>40</v>
      </c>
      <c r="C27" s="91" t="s">
        <v>51</v>
      </c>
      <c r="D27" s="92" t="s">
        <v>42</v>
      </c>
      <c r="E27" s="91" t="s">
        <v>47</v>
      </c>
      <c r="F27" s="93" t="s">
        <v>47</v>
      </c>
      <c r="G27" s="309">
        <f>SUM(G23+G26)</f>
        <v>8.8290000000224609</v>
      </c>
      <c r="H27" s="154">
        <f>SUM(H23+H26)</f>
        <v>3.2994000000107917</v>
      </c>
      <c r="I27" s="155">
        <f>SUM(I23+I26)</f>
        <v>889.44</v>
      </c>
      <c r="J27" s="110"/>
      <c r="K27" s="156">
        <f>SUM(K23+K26)</f>
        <v>8.3645999999998821</v>
      </c>
      <c r="L27" s="112">
        <f>SUM(L23+L26)</f>
        <v>3.0221999999944273</v>
      </c>
      <c r="M27" s="112">
        <f>SUM(M23+M26)</f>
        <v>857.85000000000014</v>
      </c>
      <c r="N27" s="110"/>
      <c r="O27" s="111">
        <f>SUM(O23+O26)</f>
        <v>8.3448000000007596</v>
      </c>
      <c r="P27" s="112">
        <f>SUM(P23+P26)</f>
        <v>2.9897999999984677</v>
      </c>
      <c r="Q27" s="113">
        <f>SUM(Q23+Q26)</f>
        <v>855.47</v>
      </c>
      <c r="R27" s="110"/>
      <c r="S27" s="157">
        <f>SUM(S23+S26)</f>
        <v>8.3105999999806954</v>
      </c>
      <c r="T27" s="158">
        <f>SUM(T23+T26)</f>
        <v>2.9861999999993714</v>
      </c>
      <c r="U27" s="159">
        <f>SUM(U23+U26)</f>
        <v>853.07</v>
      </c>
      <c r="V27" s="160"/>
      <c r="W27" s="157">
        <f>SUM(W23+W26)</f>
        <v>8.2152000000087355</v>
      </c>
      <c r="X27" s="158">
        <f>SUM(X23+X26)</f>
        <v>2.8764000000064698</v>
      </c>
      <c r="Y27" s="159">
        <f>SUM(Y23+Y26)</f>
        <v>864.52</v>
      </c>
      <c r="Z27" s="160"/>
      <c r="AA27" s="157">
        <f>SUM(AA23+AA26)</f>
        <v>8.3844000000317465</v>
      </c>
      <c r="AB27" s="158">
        <f>SUM(AB23+AB26)</f>
        <v>2.9718000000029861</v>
      </c>
      <c r="AC27" s="159">
        <f>SUM(AC23+AC26)</f>
        <v>872.15000000000009</v>
      </c>
      <c r="AD27" s="160"/>
      <c r="AE27" s="157">
        <f>SUM(AE23+AE26)</f>
        <v>8.501399999973728</v>
      </c>
      <c r="AF27" s="158">
        <f>SUM(AF23+AF26)</f>
        <v>3.0293999999967127</v>
      </c>
      <c r="AG27" s="159">
        <f>SUM(AG23+AG26)</f>
        <v>890.67</v>
      </c>
      <c r="AH27" s="160"/>
      <c r="AI27" s="157">
        <f>SUM(AI23+AI26)</f>
        <v>8.7011999999931504</v>
      </c>
      <c r="AJ27" s="158">
        <f>SUM(AJ23+AJ26)</f>
        <v>3.1193999999986772</v>
      </c>
      <c r="AK27" s="159">
        <f>SUM(AK23+AK26)</f>
        <v>926.32</v>
      </c>
      <c r="AL27" s="160"/>
      <c r="AM27" s="161">
        <f>SUM(AM23+AM26)</f>
        <v>8.990999999989981</v>
      </c>
      <c r="AN27" s="162">
        <f>SUM(AN23+AN26)</f>
        <v>3.4542000000005828</v>
      </c>
      <c r="AO27" s="163">
        <f>SUM(AO23+AO26)</f>
        <v>942.22</v>
      </c>
      <c r="AP27" s="164"/>
      <c r="AQ27" s="161">
        <f>SUM(AQ23+AQ26)</f>
        <v>8.9783999999972366</v>
      </c>
      <c r="AR27" s="162">
        <f>SUM(AR23+AR26)</f>
        <v>3.491999999995187</v>
      </c>
      <c r="AS27" s="163">
        <f>SUM(AS23+AS26)</f>
        <v>943.06999999999994</v>
      </c>
      <c r="AT27" s="164"/>
      <c r="AU27" s="161">
        <f>SUM(AU23+AU26)</f>
        <v>9.019800000007308</v>
      </c>
      <c r="AV27" s="162">
        <f>SUM(AV23+AV26)</f>
        <v>3.5333999999929802</v>
      </c>
      <c r="AW27" s="163">
        <f>SUM(AW23+AW26)</f>
        <v>939.31</v>
      </c>
      <c r="AX27" s="164"/>
      <c r="AY27" s="161">
        <f>SUM(AY23+AY26)</f>
        <v>8.8883999999789012</v>
      </c>
      <c r="AZ27" s="162">
        <f>SUM(AZ23+AZ26)</f>
        <v>3.4884000000042761</v>
      </c>
      <c r="BA27" s="163">
        <f>SUM(BA23+BA26)</f>
        <v>930.01</v>
      </c>
      <c r="BB27" s="164"/>
      <c r="BC27" s="161">
        <f>SUM(BC23+BC26)</f>
        <v>8.886600000024373</v>
      </c>
      <c r="BD27" s="162">
        <f>SUM(BD23+BD26)</f>
        <v>3.4776000000028944</v>
      </c>
      <c r="BE27" s="163">
        <f>SUM(BE23+BE26)</f>
        <v>932.36</v>
      </c>
      <c r="BF27" s="164"/>
      <c r="BG27" s="161">
        <f>SUM(BG23+BG26)</f>
        <v>8.8740000000070722</v>
      </c>
      <c r="BH27" s="162">
        <f>SUM(BH23+BH26)</f>
        <v>3.4469999999982974</v>
      </c>
      <c r="BI27" s="163">
        <f>SUM(BI23+BI26)</f>
        <v>930.94</v>
      </c>
      <c r="BJ27" s="164"/>
      <c r="BK27" s="161">
        <f>SUM(BK23+BK26)</f>
        <v>8.866800000017065</v>
      </c>
      <c r="BL27" s="162">
        <f>SUM(BL23+BL26)</f>
        <v>3.4416000000078384</v>
      </c>
      <c r="BM27" s="163">
        <f>SUM(BM23+BM26)</f>
        <v>927.04</v>
      </c>
      <c r="BN27" s="164"/>
      <c r="BO27" s="161">
        <f>SUM(BO23+BO26)</f>
        <v>8.8865999999670748</v>
      </c>
      <c r="BP27" s="162">
        <f>SUM(BP23+BP26)</f>
        <v>3.450599999993301</v>
      </c>
      <c r="BQ27" s="163">
        <f>SUM(BQ23+BQ26)</f>
        <v>934.1</v>
      </c>
      <c r="BR27" s="164"/>
      <c r="BS27" s="161">
        <f>SUM(BS23+BS26)</f>
        <v>8.8452000000306725</v>
      </c>
      <c r="BT27" s="162">
        <f>SUM(BT23+BT26)</f>
        <v>3.4289999999987231</v>
      </c>
      <c r="BU27" s="163">
        <f>SUM(BU23+BU26)</f>
        <v>929.19</v>
      </c>
      <c r="BV27" s="164"/>
      <c r="BW27" s="161">
        <f>SUM(BW23+BW26)</f>
        <v>8.8649999999888678</v>
      </c>
      <c r="BX27" s="162">
        <f>SUM(BX23+BX26)</f>
        <v>3.4290000000028158</v>
      </c>
      <c r="BY27" s="163">
        <f>SUM(BY23+BY26)</f>
        <v>932.01</v>
      </c>
      <c r="BZ27" s="164"/>
      <c r="CA27" s="161">
        <f>SUM(CA23+CA26)</f>
        <v>8.9640000000172222</v>
      </c>
      <c r="CB27" s="162">
        <f>SUM(CB23+CB26)</f>
        <v>3.526200000002973</v>
      </c>
      <c r="CC27" s="163">
        <f>SUM(CC23+CC26)</f>
        <v>936.13000000000011</v>
      </c>
      <c r="CD27" s="164"/>
      <c r="CE27" s="161">
        <f>SUM(CE23+CE26)</f>
        <v>8.9856000000036147</v>
      </c>
      <c r="CF27" s="162">
        <f>SUM(CF23+CF26)</f>
        <v>3.5370000000002619</v>
      </c>
      <c r="CG27" s="163">
        <f>SUM(CG23+CG26)</f>
        <v>949.29</v>
      </c>
      <c r="CH27" s="164"/>
      <c r="CI27" s="161">
        <f>SUM(CI23+CI26)</f>
        <v>9.1079999999728898</v>
      </c>
      <c r="CJ27" s="162">
        <f>SUM(CJ23+CJ26)</f>
        <v>3.6360000000081527</v>
      </c>
      <c r="CK27" s="163">
        <f>SUM(CK23+CK26)</f>
        <v>949.29</v>
      </c>
      <c r="CL27" s="164"/>
      <c r="CM27" s="161">
        <f>SUM(CM23+CM26)</f>
        <v>9.0432000000137123</v>
      </c>
      <c r="CN27" s="162">
        <f>SUM(CN23+CN26)</f>
        <v>3.6125999999812848</v>
      </c>
      <c r="CO27" s="163">
        <f>SUM(CO23+CO26)</f>
        <v>935.15000000000009</v>
      </c>
      <c r="CP27" s="164"/>
      <c r="CQ27" s="161">
        <f>SUM(CQ23+CQ26)</f>
        <v>8.9585999999653723</v>
      </c>
      <c r="CR27" s="162">
        <f>SUM(CR23+CR26)</f>
        <v>3.5658000000175889</v>
      </c>
      <c r="CS27" s="163">
        <f>SUM(CS23+CS26)</f>
        <v>918.96</v>
      </c>
      <c r="CT27" s="164"/>
      <c r="CU27" s="161">
        <f>SUM(CU23+CU26)</f>
        <v>8.8578000000234169</v>
      </c>
      <c r="CV27" s="162">
        <f>SUM(CV23+CV26)</f>
        <v>3.5081999999870277</v>
      </c>
      <c r="CW27" s="163">
        <f>SUM(CW23+CW26)</f>
        <v>917.56</v>
      </c>
      <c r="CX27" s="165"/>
      <c r="CY27" s="166"/>
      <c r="CZ27" s="73"/>
    </row>
    <row r="28" spans="1:104" ht="25.5">
      <c r="A28" s="115" t="s">
        <v>39</v>
      </c>
      <c r="B28" s="116" t="s">
        <v>40</v>
      </c>
      <c r="C28" s="117" t="s">
        <v>57</v>
      </c>
      <c r="D28" s="118" t="s">
        <v>58</v>
      </c>
      <c r="E28" s="119" t="s">
        <v>43</v>
      </c>
      <c r="F28" s="120" t="s">
        <v>59</v>
      </c>
      <c r="G28" s="167"/>
      <c r="H28" s="168"/>
      <c r="I28" s="169"/>
      <c r="J28" s="170"/>
      <c r="K28" s="171"/>
      <c r="L28" s="172"/>
      <c r="M28" s="172">
        <v>105</v>
      </c>
      <c r="N28" s="173"/>
      <c r="O28" s="174"/>
      <c r="P28" s="175"/>
      <c r="Q28" s="176"/>
      <c r="R28" s="148"/>
      <c r="S28" s="177"/>
      <c r="T28" s="175"/>
      <c r="U28" s="176"/>
      <c r="V28" s="148"/>
      <c r="W28" s="177"/>
      <c r="X28" s="175"/>
      <c r="Y28" s="176"/>
      <c r="Z28" s="148"/>
      <c r="AA28" s="177"/>
      <c r="AB28" s="175"/>
      <c r="AC28" s="176"/>
      <c r="AD28" s="148"/>
      <c r="AE28" s="252"/>
      <c r="AF28" s="183"/>
      <c r="AG28" s="184">
        <v>105</v>
      </c>
      <c r="AH28" s="185"/>
      <c r="AI28" s="310"/>
      <c r="AJ28" s="179"/>
      <c r="AK28" s="180"/>
      <c r="AL28" s="181"/>
      <c r="AM28" s="178"/>
      <c r="AN28" s="179"/>
      <c r="AO28" s="180"/>
      <c r="AP28" s="181"/>
      <c r="AQ28" s="178"/>
      <c r="AR28" s="179"/>
      <c r="AS28" s="180"/>
      <c r="AT28" s="181"/>
      <c r="AU28" s="310"/>
      <c r="AV28" s="179"/>
      <c r="AW28" s="180"/>
      <c r="AX28" s="181"/>
      <c r="AY28" s="178"/>
      <c r="AZ28" s="179"/>
      <c r="BA28" s="180"/>
      <c r="BB28" s="181"/>
      <c r="BC28" s="178"/>
      <c r="BD28" s="179"/>
      <c r="BE28" s="180"/>
      <c r="BF28" s="181"/>
      <c r="BG28" s="178"/>
      <c r="BH28" s="179"/>
      <c r="BI28" s="180"/>
      <c r="BJ28" s="181"/>
      <c r="BK28" s="178"/>
      <c r="BL28" s="179"/>
      <c r="BM28" s="180"/>
      <c r="BN28" s="181"/>
      <c r="BO28" s="178"/>
      <c r="BP28" s="179"/>
      <c r="BQ28" s="180"/>
      <c r="BR28" s="181"/>
      <c r="BS28" s="311"/>
      <c r="BT28" s="183"/>
      <c r="BU28" s="184">
        <v>106</v>
      </c>
      <c r="BV28" s="185"/>
      <c r="BW28" s="178"/>
      <c r="BX28" s="179"/>
      <c r="BY28" s="180"/>
      <c r="BZ28" s="181"/>
      <c r="CA28" s="182">
        <v>0</v>
      </c>
      <c r="CB28" s="183">
        <v>0</v>
      </c>
      <c r="CC28" s="184">
        <v>105</v>
      </c>
      <c r="CD28" s="185">
        <v>0</v>
      </c>
      <c r="CE28" s="178"/>
      <c r="CF28" s="179"/>
      <c r="CG28" s="180"/>
      <c r="CH28" s="181"/>
      <c r="CI28" s="178"/>
      <c r="CJ28" s="179"/>
      <c r="CK28" s="180"/>
      <c r="CL28" s="181"/>
      <c r="CM28" s="178"/>
      <c r="CN28" s="179"/>
      <c r="CO28" s="180"/>
      <c r="CP28" s="181"/>
      <c r="CQ28" s="178"/>
      <c r="CR28" s="179"/>
      <c r="CS28" s="180"/>
      <c r="CT28" s="181"/>
      <c r="CU28" s="178"/>
      <c r="CV28" s="179"/>
      <c r="CW28" s="180"/>
      <c r="CX28" s="186"/>
      <c r="CY28" s="107"/>
      <c r="CZ28" s="73"/>
    </row>
    <row r="29" spans="1:104" ht="25.5">
      <c r="A29" s="74" t="s">
        <v>39</v>
      </c>
      <c r="B29" s="75" t="s">
        <v>40</v>
      </c>
      <c r="C29" s="122" t="s">
        <v>57</v>
      </c>
      <c r="D29" s="77" t="s">
        <v>58</v>
      </c>
      <c r="E29" s="76" t="s">
        <v>43</v>
      </c>
      <c r="F29" s="78" t="s">
        <v>44</v>
      </c>
      <c r="G29" s="79">
        <f>[1]Комсом!$C$13</f>
        <v>0.92880000000150176</v>
      </c>
      <c r="H29" s="80">
        <f>[1]Комсом!$D$13</f>
        <v>0.67919999999867287</v>
      </c>
      <c r="I29" s="234">
        <f>[1]Комсом!$E$13</f>
        <v>99.31</v>
      </c>
      <c r="J29" s="82">
        <f>[1]Комсом!$F$13</f>
        <v>6.14</v>
      </c>
      <c r="K29" s="83">
        <f>[1]Комсом!$C$14</f>
        <v>0.87359999999898719</v>
      </c>
      <c r="L29" s="84">
        <f>[1]Комсом!$D$14</f>
        <v>0.68159999999261345</v>
      </c>
      <c r="M29" s="233">
        <f>[1]Комсом!$E$14</f>
        <v>99.09</v>
      </c>
      <c r="N29" s="86">
        <f>[1]Комсом!$F$14</f>
        <v>6.16</v>
      </c>
      <c r="O29" s="79">
        <f>[1]Комсом!$C$15</f>
        <v>0.88079999999172287</v>
      </c>
      <c r="P29" s="80">
        <f>[1]Комсом!$D$15</f>
        <v>0.6840000000083819</v>
      </c>
      <c r="Q29" s="234">
        <f>[1]Комсом!$E$15</f>
        <v>96.42</v>
      </c>
      <c r="R29" s="82">
        <f>[1]Комсом!$F$15</f>
        <v>6.15</v>
      </c>
      <c r="S29" s="79">
        <f>[1]Комсом!$C$16</f>
        <v>0.88319999999657739</v>
      </c>
      <c r="T29" s="80">
        <f>[1]Комсом!$D$16</f>
        <v>0.65759999999863794</v>
      </c>
      <c r="U29" s="234">
        <f>[1]Комсом!$E$16</f>
        <v>104.65</v>
      </c>
      <c r="V29" s="82">
        <f>[1]Комсом!$F$16</f>
        <v>6.14</v>
      </c>
      <c r="W29" s="79">
        <f>[1]Комсом!$C$17</f>
        <v>0.943200000008801</v>
      </c>
      <c r="X29" s="80">
        <f>[1]Комсом!$D$17</f>
        <v>0.60719999999491847</v>
      </c>
      <c r="Y29" s="234">
        <f>[1]Комсом!$E$17</f>
        <v>109.86</v>
      </c>
      <c r="Z29" s="82">
        <f>[1]Комсом!$F$17</f>
        <v>6.07</v>
      </c>
      <c r="AA29" s="79">
        <f>[1]Комсом!$C$18</f>
        <v>1.1592000000091502</v>
      </c>
      <c r="AB29" s="80">
        <f>[1]Комсом!$D$18</f>
        <v>0.76320000000487198</v>
      </c>
      <c r="AC29" s="234">
        <f>[1]Комсом!$E$18</f>
        <v>137.96</v>
      </c>
      <c r="AD29" s="82">
        <f>[1]Комсом!$F$18</f>
        <v>5.96</v>
      </c>
      <c r="AE29" s="83">
        <f>[1]Комсом!$C$19</f>
        <v>1.3535999999876367</v>
      </c>
      <c r="AF29" s="84">
        <f>[1]Комсом!$D$19</f>
        <v>0.91919999999299762</v>
      </c>
      <c r="AG29" s="233">
        <f>[1]Комсом!$E$19</f>
        <v>162.25</v>
      </c>
      <c r="AH29" s="86">
        <f>[1]Комсом!$F$19</f>
        <v>5.93</v>
      </c>
      <c r="AI29" s="79">
        <f>[1]Комсом!$C$20</f>
        <v>1.574399999997695</v>
      </c>
      <c r="AJ29" s="80">
        <f>[1]Комсом!$D$20</f>
        <v>1.0248000000101456</v>
      </c>
      <c r="AK29" s="234">
        <f>[1]Комсом!$E$20</f>
        <v>202.45</v>
      </c>
      <c r="AL29" s="82">
        <f>[1]Комсом!$F$20</f>
        <v>5.93</v>
      </c>
      <c r="AM29" s="79">
        <f>[1]Комсом!$C$21</f>
        <v>1.452000000012049</v>
      </c>
      <c r="AN29" s="80">
        <f>[1]Комсом!$D$21</f>
        <v>0.98639999999795691</v>
      </c>
      <c r="AO29" s="234">
        <f>[1]Комсом!$E$21</f>
        <v>119.17</v>
      </c>
      <c r="AP29" s="82">
        <f>[1]Комсом!$F$21</f>
        <v>6</v>
      </c>
      <c r="AQ29" s="79">
        <f>[1]Комсом!$C$22</f>
        <v>1.0679999999993015</v>
      </c>
      <c r="AR29" s="80">
        <f>[1]Комсом!$D$22</f>
        <v>0.71759999999994761</v>
      </c>
      <c r="AS29" s="234">
        <f>[1]Комсом!$E$22</f>
        <v>125.16</v>
      </c>
      <c r="AT29" s="82">
        <f>[1]Комсом!$F$22</f>
        <v>6</v>
      </c>
      <c r="AU29" s="79">
        <f>[1]Комсом!$C$23</f>
        <v>1.2767999999850872</v>
      </c>
      <c r="AV29" s="80">
        <f>[1]Комсом!$D$23</f>
        <v>0.89759999999296269</v>
      </c>
      <c r="AW29" s="234">
        <f>[1]Комсом!$E$23</f>
        <v>151.94999999999999</v>
      </c>
      <c r="AX29" s="82">
        <f>[1]Комсом!$F$23</f>
        <v>5.97</v>
      </c>
      <c r="AY29" s="79">
        <f>[1]Комсом!$C$24</f>
        <v>1.2768000000069151</v>
      </c>
      <c r="AZ29" s="80">
        <f>[1]Комсом!$D$24</f>
        <v>0.88320000000749133</v>
      </c>
      <c r="BA29" s="234">
        <f>[1]Комсом!$E$24</f>
        <v>129.43</v>
      </c>
      <c r="BB29" s="82">
        <f>[1]Комсом!$F$24</f>
        <v>5.97</v>
      </c>
      <c r="BC29" s="79">
        <f>[1]Комсом!$C$25</f>
        <v>1.2768000000069151</v>
      </c>
      <c r="BD29" s="80">
        <f>[1]Комсом!$D$25</f>
        <v>0.88319999999657739</v>
      </c>
      <c r="BE29" s="234">
        <f>[1]Комсом!$E$25</f>
        <v>157.91</v>
      </c>
      <c r="BF29" s="82">
        <f>[1]Комсом!$F$25</f>
        <v>5.96</v>
      </c>
      <c r="BG29" s="79">
        <f>[1]Комсом!$C$26</f>
        <v>1.2000000000043656</v>
      </c>
      <c r="BH29" s="80">
        <f>[1]Комсом!$D$26</f>
        <v>0.84479999999530264</v>
      </c>
      <c r="BI29" s="234">
        <f>[1]Комсом!$E$26</f>
        <v>116.48</v>
      </c>
      <c r="BJ29" s="82">
        <f>[1]Комсом!$F$26</f>
        <v>6</v>
      </c>
      <c r="BK29" s="79">
        <f>[1]Комсом!$C$27</f>
        <v>0.99360000000160653</v>
      </c>
      <c r="BL29" s="80">
        <f>[1]Комсом!$D$27</f>
        <v>0.64320000000225264</v>
      </c>
      <c r="BM29" s="234">
        <f>[1]Комсом!$E$27</f>
        <v>111.53</v>
      </c>
      <c r="BN29" s="82">
        <f>[1]Комсом!$F$27</f>
        <v>5.99</v>
      </c>
      <c r="BO29" s="79">
        <f>[1]Комсом!$C$28</f>
        <v>0.98639999998704297</v>
      </c>
      <c r="BP29" s="80">
        <f>[1]Комсом!$D$28</f>
        <v>0.61439999999856809</v>
      </c>
      <c r="BQ29" s="234">
        <f>[1]Комсом!$E$28</f>
        <v>102.9</v>
      </c>
      <c r="BR29" s="82">
        <f>[1]Комсом!$F$28</f>
        <v>6</v>
      </c>
      <c r="BS29" s="83">
        <f>[1]Комсом!$C$29</f>
        <v>0.86159999999654246</v>
      </c>
      <c r="BT29" s="84">
        <f>[1]Комсом!$D$29</f>
        <v>0.52080000000569271</v>
      </c>
      <c r="BU29" s="233">
        <f>[1]Комсом!$E$29</f>
        <v>97.11</v>
      </c>
      <c r="BV29" s="86">
        <f>[1]Комсом!$F$29</f>
        <v>6.03</v>
      </c>
      <c r="BW29" s="79">
        <f>[1]Комсом!$C$30</f>
        <v>0.96720000001369044</v>
      </c>
      <c r="BX29" s="80">
        <f>[1]Комсом!$D$30</f>
        <v>0.59039999999367865</v>
      </c>
      <c r="BY29" s="234">
        <f>[1]Комсом!$E$30</f>
        <v>107.52</v>
      </c>
      <c r="BZ29" s="82">
        <f>[1]Комсом!$F$30</f>
        <v>6.05</v>
      </c>
      <c r="CA29" s="83">
        <f>[1]Комсом!$C$31</f>
        <v>0.92399999999179272</v>
      </c>
      <c r="CB29" s="84">
        <f>[1]Комсом!$D$31</f>
        <v>0.5928000000094471</v>
      </c>
      <c r="CC29" s="233">
        <f>[1]Комсом!$E$31</f>
        <v>115.41</v>
      </c>
      <c r="CD29" s="86">
        <f>[1]Комсом!$F$31</f>
        <v>6.09</v>
      </c>
      <c r="CE29" s="79">
        <f>[1]Комсом!$C$32</f>
        <v>0.93839999999909196</v>
      </c>
      <c r="CF29" s="80">
        <f>[1]Комсом!$D$32</f>
        <v>0.64559999999619322</v>
      </c>
      <c r="CG29" s="234">
        <f>[1]Комсом!$E$32</f>
        <v>103.49</v>
      </c>
      <c r="CH29" s="82">
        <f>[1]Комсом!$F$32</f>
        <v>6.11</v>
      </c>
      <c r="CI29" s="79">
        <f>[1]Комсом!$C$33</f>
        <v>0.92880000000150176</v>
      </c>
      <c r="CJ29" s="80">
        <f>[1]Комсом!$D$33</f>
        <v>0.6287999999949534</v>
      </c>
      <c r="CK29" s="234">
        <f>[1]Комсом!$E$33</f>
        <v>104.72</v>
      </c>
      <c r="CL29" s="82">
        <f>[1]Комсом!$F$33</f>
        <v>6.11</v>
      </c>
      <c r="CM29" s="79">
        <f>[1]Комсом!$C$34</f>
        <v>0.92639999999664724</v>
      </c>
      <c r="CN29" s="80">
        <f>[1]Комсом!$D$34</f>
        <v>0.66000000000349246</v>
      </c>
      <c r="CO29" s="234">
        <f>[1]Комсом!$E$34</f>
        <v>119.31</v>
      </c>
      <c r="CP29" s="82">
        <f>[1]Комсом!$F$34</f>
        <v>6.14</v>
      </c>
      <c r="CQ29" s="79">
        <f>[1]Комсом!$C$35</f>
        <v>0.95999999999912689</v>
      </c>
      <c r="CR29" s="80">
        <f>[1]Комсом!$D$35</f>
        <v>0.66480000000228756</v>
      </c>
      <c r="CS29" s="234">
        <f>[1]Комсом!$E$35</f>
        <v>101.57</v>
      </c>
      <c r="CT29" s="82">
        <f>[1]Комсом!$F$35</f>
        <v>6.14</v>
      </c>
      <c r="CU29" s="79">
        <f>[1]Комсом!$C$36</f>
        <v>0.93599999999423744</v>
      </c>
      <c r="CV29" s="80">
        <f>[1]Комсом!$D$36</f>
        <v>0.64800000000104774</v>
      </c>
      <c r="CW29" s="234">
        <f>[1]Комсом!$E$36</f>
        <v>101.43</v>
      </c>
      <c r="CX29" s="87">
        <f>[1]Комсом!$F$36</f>
        <v>6.15</v>
      </c>
      <c r="CY29" s="108">
        <v>7</v>
      </c>
      <c r="CZ29" s="73"/>
    </row>
    <row r="30" spans="1:104" ht="25.5">
      <c r="A30" s="74" t="s">
        <v>39</v>
      </c>
      <c r="B30" s="75" t="s">
        <v>40</v>
      </c>
      <c r="C30" s="122" t="s">
        <v>57</v>
      </c>
      <c r="D30" s="77" t="s">
        <v>58</v>
      </c>
      <c r="E30" s="143" t="s">
        <v>43</v>
      </c>
      <c r="F30" s="78" t="s">
        <v>53</v>
      </c>
      <c r="G30" s="187">
        <f>SUM(G28+G29)</f>
        <v>0.92880000000150176</v>
      </c>
      <c r="H30" s="188">
        <f>SUM(H28+H29)</f>
        <v>0.67919999999867287</v>
      </c>
      <c r="I30" s="189">
        <f>SUM(I28+I29)</f>
        <v>99.31</v>
      </c>
      <c r="J30" s="126"/>
      <c r="K30" s="190">
        <f>SUM(K28+K29)</f>
        <v>0.87359999999898719</v>
      </c>
      <c r="L30" s="191">
        <f>SUM(L28+L29)</f>
        <v>0.68159999999261345</v>
      </c>
      <c r="M30" s="191">
        <f>SUM(M28+M29)</f>
        <v>204.09</v>
      </c>
      <c r="N30" s="129"/>
      <c r="O30" s="192">
        <f>SUM(O28+O29)</f>
        <v>0.88079999999172287</v>
      </c>
      <c r="P30" s="193">
        <f>SUM(P28+P29)</f>
        <v>0.6840000000083819</v>
      </c>
      <c r="Q30" s="194">
        <f>SUM(Q28+Q29)</f>
        <v>96.42</v>
      </c>
      <c r="R30" s="133"/>
      <c r="S30" s="192">
        <f>SUM(S28+S29)</f>
        <v>0.88319999999657739</v>
      </c>
      <c r="T30" s="193">
        <f>SUM(T28+T29)</f>
        <v>0.65759999999863794</v>
      </c>
      <c r="U30" s="194">
        <f>SUM(U28+U29)</f>
        <v>104.65</v>
      </c>
      <c r="V30" s="133"/>
      <c r="W30" s="192">
        <f>SUM(W28+W29)</f>
        <v>0.943200000008801</v>
      </c>
      <c r="X30" s="193">
        <f>SUM(X28+X29)</f>
        <v>0.60719999999491847</v>
      </c>
      <c r="Y30" s="194">
        <f>SUM(Y28+Y29)</f>
        <v>109.86</v>
      </c>
      <c r="Z30" s="133"/>
      <c r="AA30" s="192">
        <f>SUM(AA28+AA29)</f>
        <v>1.1592000000091502</v>
      </c>
      <c r="AB30" s="193">
        <f>SUM(AB28+AB29)</f>
        <v>0.76320000000487198</v>
      </c>
      <c r="AC30" s="194">
        <f>SUM(AC28+AC29)</f>
        <v>137.96</v>
      </c>
      <c r="AD30" s="126"/>
      <c r="AE30" s="253">
        <f>SUM(AE28+AE29)</f>
        <v>1.3535999999876367</v>
      </c>
      <c r="AF30" s="196">
        <f>SUM(AF28+AF29)</f>
        <v>0.91919999999299762</v>
      </c>
      <c r="AG30" s="197">
        <f>SUM(AG28+AG29)</f>
        <v>267.25</v>
      </c>
      <c r="AH30" s="129"/>
      <c r="AI30" s="187">
        <f>SUM(AI28+AI29)</f>
        <v>1.574399999997695</v>
      </c>
      <c r="AJ30" s="193">
        <f>SUM(AJ28+AJ29)</f>
        <v>1.0248000000101456</v>
      </c>
      <c r="AK30" s="194">
        <f>SUM(AK28+AK29)</f>
        <v>202.45</v>
      </c>
      <c r="AL30" s="133"/>
      <c r="AM30" s="187">
        <f>SUM(AM28+AM29)</f>
        <v>1.452000000012049</v>
      </c>
      <c r="AN30" s="188">
        <f>SUM(AN28+AN29)</f>
        <v>0.98639999999795691</v>
      </c>
      <c r="AO30" s="189">
        <f>SUM(AO28+AO29)</f>
        <v>119.17</v>
      </c>
      <c r="AP30" s="126"/>
      <c r="AQ30" s="187">
        <f>SUM(AQ28+AQ29)</f>
        <v>1.0679999999993015</v>
      </c>
      <c r="AR30" s="188">
        <f>SUM(AR28+AR29)</f>
        <v>0.71759999999994761</v>
      </c>
      <c r="AS30" s="189">
        <f>SUM(AS28+AS29)</f>
        <v>125.16</v>
      </c>
      <c r="AT30" s="126"/>
      <c r="AU30" s="187">
        <f>SUM(AU28+AU29)</f>
        <v>1.2767999999850872</v>
      </c>
      <c r="AV30" s="188">
        <f>SUM(AV28+AV29)</f>
        <v>0.89759999999296269</v>
      </c>
      <c r="AW30" s="189">
        <f>SUM(AW28+AW29)</f>
        <v>151.94999999999999</v>
      </c>
      <c r="AX30" s="126"/>
      <c r="AY30" s="187">
        <f>SUM(AY28+AY29)</f>
        <v>1.2768000000069151</v>
      </c>
      <c r="AZ30" s="188">
        <f>SUM(AZ28+AZ29)</f>
        <v>0.88320000000749133</v>
      </c>
      <c r="BA30" s="189">
        <f>SUM(BA28+BA29)</f>
        <v>129.43</v>
      </c>
      <c r="BB30" s="126"/>
      <c r="BC30" s="187">
        <f>SUM(BC28+BC29)</f>
        <v>1.2768000000069151</v>
      </c>
      <c r="BD30" s="188">
        <f>SUM(BD28+BD29)</f>
        <v>0.88319999999657739</v>
      </c>
      <c r="BE30" s="189">
        <f>SUM(BE28+BE29)</f>
        <v>157.91</v>
      </c>
      <c r="BF30" s="126"/>
      <c r="BG30" s="187">
        <f>SUM(BG28+BG29)</f>
        <v>1.2000000000043656</v>
      </c>
      <c r="BH30" s="188">
        <f>SUM(BH28+BH29)</f>
        <v>0.84479999999530264</v>
      </c>
      <c r="BI30" s="189">
        <f>SUM(BI28+BI29)</f>
        <v>116.48</v>
      </c>
      <c r="BJ30" s="126"/>
      <c r="BK30" s="187">
        <f>SUM(BK28+BK29)</f>
        <v>0.99360000000160653</v>
      </c>
      <c r="BL30" s="188">
        <f>SUM(BL28+BL29)</f>
        <v>0.64320000000225264</v>
      </c>
      <c r="BM30" s="189">
        <f>SUM(BM28+BM29)</f>
        <v>111.53</v>
      </c>
      <c r="BN30" s="126"/>
      <c r="BO30" s="187">
        <f>SUM(BO28+BO29)</f>
        <v>0.98639999998704297</v>
      </c>
      <c r="BP30" s="188">
        <f>SUM(BP28+BP29)</f>
        <v>0.61439999999856809</v>
      </c>
      <c r="BQ30" s="189">
        <f>SUM(BQ28+BQ29)</f>
        <v>102.9</v>
      </c>
      <c r="BR30" s="126"/>
      <c r="BS30" s="195">
        <f>SUM(BS28+BS29)</f>
        <v>0.86159999999654246</v>
      </c>
      <c r="BT30" s="198">
        <f>SUM(BT28+BT29)</f>
        <v>0.52080000000569271</v>
      </c>
      <c r="BU30" s="199">
        <f>SUM(BU28+BU29)</f>
        <v>203.11</v>
      </c>
      <c r="BV30" s="200"/>
      <c r="BW30" s="187">
        <f>SUM(BW28+BW29)</f>
        <v>0.96720000001369044</v>
      </c>
      <c r="BX30" s="188">
        <f>SUM(BX28+BX29)</f>
        <v>0.59039999999367865</v>
      </c>
      <c r="BY30" s="189">
        <f>SUM(BY28+BY29)</f>
        <v>107.52</v>
      </c>
      <c r="BZ30" s="126"/>
      <c r="CA30" s="195">
        <f>SUM(CA28+CA29)</f>
        <v>0.92399999999179272</v>
      </c>
      <c r="CB30" s="191">
        <f>SUM(CB28+CB29)</f>
        <v>0.5928000000094471</v>
      </c>
      <c r="CC30" s="199">
        <f>SUM(CC28+CC29)</f>
        <v>220.41</v>
      </c>
      <c r="CD30" s="200"/>
      <c r="CE30" s="187">
        <f>SUM(CE28+CE29)</f>
        <v>0.93839999999909196</v>
      </c>
      <c r="CF30" s="188">
        <f>SUM(CF28+CF29)</f>
        <v>0.64559999999619322</v>
      </c>
      <c r="CG30" s="189">
        <f>SUM(CG28+CG29)</f>
        <v>103.49</v>
      </c>
      <c r="CH30" s="126"/>
      <c r="CI30" s="187">
        <f>SUM(CI28+CI29)</f>
        <v>0.92880000000150176</v>
      </c>
      <c r="CJ30" s="188">
        <f>SUM(CJ28+CJ29)</f>
        <v>0.6287999999949534</v>
      </c>
      <c r="CK30" s="189">
        <f>SUM(CK28+CK29)</f>
        <v>104.72</v>
      </c>
      <c r="CL30" s="126"/>
      <c r="CM30" s="187">
        <f>SUM(CM28+CM29)</f>
        <v>0.92639999999664724</v>
      </c>
      <c r="CN30" s="188">
        <f>SUM(CN28+CN29)</f>
        <v>0.66000000000349246</v>
      </c>
      <c r="CO30" s="189">
        <f>SUM(CO28+CO29)</f>
        <v>119.31</v>
      </c>
      <c r="CP30" s="126"/>
      <c r="CQ30" s="187">
        <f>SUM(CQ28+CQ29)</f>
        <v>0.95999999999912689</v>
      </c>
      <c r="CR30" s="188">
        <f>SUM(CR28+CR29)</f>
        <v>0.66480000000228756</v>
      </c>
      <c r="CS30" s="189">
        <f>SUM(CS28+CS29)</f>
        <v>101.57</v>
      </c>
      <c r="CT30" s="126"/>
      <c r="CU30" s="177">
        <f>SUM(CU28+CU29)</f>
        <v>0.93599999999423744</v>
      </c>
      <c r="CV30" s="175">
        <f>SUM(CV28+CV29)</f>
        <v>0.64800000000104774</v>
      </c>
      <c r="CW30" s="176">
        <f>SUM(CW28+CW29)</f>
        <v>101.43</v>
      </c>
      <c r="CX30" s="153"/>
      <c r="CY30" s="108"/>
      <c r="CZ30" s="73"/>
    </row>
    <row r="31" spans="1:104" ht="25.5">
      <c r="A31" s="74" t="s">
        <v>39</v>
      </c>
      <c r="B31" s="75" t="s">
        <v>40</v>
      </c>
      <c r="C31" s="122" t="s">
        <v>57</v>
      </c>
      <c r="D31" s="77" t="s">
        <v>58</v>
      </c>
      <c r="E31" s="76" t="s">
        <v>45</v>
      </c>
      <c r="F31" s="78" t="s">
        <v>60</v>
      </c>
      <c r="G31" s="201"/>
      <c r="H31" s="188"/>
      <c r="I31" s="189"/>
      <c r="J31" s="126"/>
      <c r="K31" s="202"/>
      <c r="L31" s="191"/>
      <c r="M31" s="191">
        <v>1</v>
      </c>
      <c r="N31" s="200"/>
      <c r="O31" s="187"/>
      <c r="P31" s="188"/>
      <c r="Q31" s="189"/>
      <c r="R31" s="126"/>
      <c r="S31" s="187"/>
      <c r="T31" s="188"/>
      <c r="U31" s="189"/>
      <c r="V31" s="126"/>
      <c r="W31" s="187"/>
      <c r="X31" s="188"/>
      <c r="Y31" s="189"/>
      <c r="Z31" s="126"/>
      <c r="AA31" s="187"/>
      <c r="AB31" s="188"/>
      <c r="AC31" s="189"/>
      <c r="AD31" s="126"/>
      <c r="AE31" s="195"/>
      <c r="AF31" s="191"/>
      <c r="AG31" s="199">
        <v>1</v>
      </c>
      <c r="AH31" s="200"/>
      <c r="AI31" s="201"/>
      <c r="AJ31" s="188"/>
      <c r="AK31" s="189"/>
      <c r="AL31" s="126"/>
      <c r="AM31" s="177"/>
      <c r="AN31" s="175"/>
      <c r="AO31" s="176"/>
      <c r="AP31" s="148"/>
      <c r="AQ31" s="177"/>
      <c r="AR31" s="175"/>
      <c r="AS31" s="176"/>
      <c r="AT31" s="148"/>
      <c r="AU31" s="312"/>
      <c r="AV31" s="175"/>
      <c r="AW31" s="176"/>
      <c r="AX31" s="148"/>
      <c r="AY31" s="177"/>
      <c r="AZ31" s="175"/>
      <c r="BA31" s="176"/>
      <c r="BB31" s="148"/>
      <c r="BC31" s="177"/>
      <c r="BD31" s="175"/>
      <c r="BE31" s="176"/>
      <c r="BF31" s="148"/>
      <c r="BG31" s="177"/>
      <c r="BH31" s="175"/>
      <c r="BI31" s="176"/>
      <c r="BJ31" s="148"/>
      <c r="BK31" s="177"/>
      <c r="BL31" s="175"/>
      <c r="BM31" s="176"/>
      <c r="BN31" s="148"/>
      <c r="BO31" s="177"/>
      <c r="BP31" s="175"/>
      <c r="BQ31" s="176"/>
      <c r="BR31" s="148"/>
      <c r="BS31" s="313"/>
      <c r="BT31" s="205"/>
      <c r="BU31" s="206">
        <v>1</v>
      </c>
      <c r="BV31" s="152"/>
      <c r="BW31" s="177"/>
      <c r="BX31" s="175"/>
      <c r="BY31" s="176"/>
      <c r="BZ31" s="148"/>
      <c r="CA31" s="204">
        <v>0</v>
      </c>
      <c r="CB31" s="205"/>
      <c r="CC31" s="206">
        <v>1</v>
      </c>
      <c r="CD31" s="152">
        <v>0</v>
      </c>
      <c r="CE31" s="177"/>
      <c r="CF31" s="175"/>
      <c r="CG31" s="176"/>
      <c r="CH31" s="148"/>
      <c r="CI31" s="177"/>
      <c r="CJ31" s="175"/>
      <c r="CK31" s="176"/>
      <c r="CL31" s="148"/>
      <c r="CM31" s="177"/>
      <c r="CN31" s="175"/>
      <c r="CO31" s="176"/>
      <c r="CP31" s="148"/>
      <c r="CQ31" s="177"/>
      <c r="CR31" s="175"/>
      <c r="CS31" s="176"/>
      <c r="CT31" s="148"/>
      <c r="CU31" s="187"/>
      <c r="CV31" s="188"/>
      <c r="CW31" s="189"/>
      <c r="CX31" s="207"/>
      <c r="CY31" s="108"/>
      <c r="CZ31" s="73"/>
    </row>
    <row r="32" spans="1:104" ht="25.5">
      <c r="A32" s="74" t="s">
        <v>39</v>
      </c>
      <c r="B32" s="75" t="s">
        <v>40</v>
      </c>
      <c r="C32" s="122" t="s">
        <v>57</v>
      </c>
      <c r="D32" s="77" t="s">
        <v>58</v>
      </c>
      <c r="E32" s="76" t="s">
        <v>45</v>
      </c>
      <c r="F32" s="78" t="s">
        <v>46</v>
      </c>
      <c r="G32" s="243">
        <f>[1]Комсом!$G$13</f>
        <v>1.2335999999959313</v>
      </c>
      <c r="H32" s="244">
        <f>[1]Комсом!$H$13</f>
        <v>0.41999999999825377</v>
      </c>
      <c r="I32" s="314">
        <f>[1]Комсом!$I$13</f>
        <v>120.68</v>
      </c>
      <c r="J32" s="246">
        <f>[1]Комсом!$J$13</f>
        <v>6.29</v>
      </c>
      <c r="K32" s="83">
        <f>[1]Комсом!$G$14</f>
        <v>1.2503999999971711</v>
      </c>
      <c r="L32" s="84">
        <f>[1]Комсом!$H$14</f>
        <v>0.42479999999704887</v>
      </c>
      <c r="M32" s="233">
        <f>[1]Комсом!$I$14</f>
        <v>123.3</v>
      </c>
      <c r="N32" s="86">
        <f>[1]Комсом!$J$14</f>
        <v>6.29</v>
      </c>
      <c r="O32" s="79">
        <f>[1]Комсом!$G$15</f>
        <v>1.2839999999996508</v>
      </c>
      <c r="P32" s="80">
        <f>[1]Комсом!$H$15</f>
        <v>0.43920000000434811</v>
      </c>
      <c r="Q32" s="234">
        <f>[1]Комсом!$I$15</f>
        <v>128.03</v>
      </c>
      <c r="R32" s="82">
        <f>[1]Комсом!$J$15</f>
        <v>6.29</v>
      </c>
      <c r="S32" s="79">
        <f>[1]Комсом!$G$16</f>
        <v>1.3464000000058149</v>
      </c>
      <c r="T32" s="80">
        <f>[1]Комсом!$H$16</f>
        <v>0.44159999999828869</v>
      </c>
      <c r="U32" s="234">
        <f>[1]Комсом!$I$16</f>
        <v>133.01</v>
      </c>
      <c r="V32" s="82">
        <f>[1]Комсом!$J$16</f>
        <v>6.27</v>
      </c>
      <c r="W32" s="79">
        <f>[1]Комсом!$G$17</f>
        <v>1.3775999999925261</v>
      </c>
      <c r="X32" s="80">
        <f>[1]Комсом!$H$17</f>
        <v>0.46559999999772117</v>
      </c>
      <c r="Y32" s="234">
        <f>[1]Комсом!$I$17</f>
        <v>137.4</v>
      </c>
      <c r="Z32" s="82">
        <f>[1]Комсом!$J$17</f>
        <v>6.24</v>
      </c>
      <c r="AA32" s="79">
        <f>[1]Комсом!$G$18</f>
        <v>1.4376000000047497</v>
      </c>
      <c r="AB32" s="80">
        <f>[1]Комсом!$H$18</f>
        <v>0.53760000000147556</v>
      </c>
      <c r="AC32" s="234">
        <f>[1]Комсом!$I$18</f>
        <v>145.93</v>
      </c>
      <c r="AD32" s="82">
        <f>[1]Комсом!$J$18</f>
        <v>6.21</v>
      </c>
      <c r="AE32" s="83">
        <f>[1]Комсом!$G$19</f>
        <v>1.4663999999975204</v>
      </c>
      <c r="AF32" s="84">
        <f>[1]Комсом!$H$19</f>
        <v>0.54719999999906577</v>
      </c>
      <c r="AG32" s="233">
        <f>[1]Комсом!$I$19</f>
        <v>146.85</v>
      </c>
      <c r="AH32" s="86">
        <f>[1]Комсом!$J$19</f>
        <v>6.2</v>
      </c>
      <c r="AI32" s="79">
        <f>[1]Комсом!$G$20</f>
        <v>1.4856000000036147</v>
      </c>
      <c r="AJ32" s="80">
        <f>[1]Комсом!$H$20</f>
        <v>0.56160000000090804</v>
      </c>
      <c r="AK32" s="234">
        <f>[1]Комсом!$I$20</f>
        <v>146.74</v>
      </c>
      <c r="AL32" s="82">
        <f>[1]Комсом!$J$20</f>
        <v>6.19</v>
      </c>
      <c r="AM32" s="79">
        <f>[1]Комсом!$G$21</f>
        <v>1.4688000000023749</v>
      </c>
      <c r="AN32" s="80">
        <f>[1]Комсом!$H$21</f>
        <v>0.57119999999849824</v>
      </c>
      <c r="AO32" s="234">
        <f>[1]Комсом!$I$21</f>
        <v>146.32</v>
      </c>
      <c r="AP32" s="82">
        <f>[1]Комсом!$J$21</f>
        <v>6.21</v>
      </c>
      <c r="AQ32" s="79">
        <f>[1]Комсом!$G$22</f>
        <v>1.4159999999938009</v>
      </c>
      <c r="AR32" s="80">
        <f>[1]Комсом!$H$22</f>
        <v>0.49440000000140572</v>
      </c>
      <c r="AS32" s="234">
        <f>[1]Комсом!$I$22</f>
        <v>142.22999999999999</v>
      </c>
      <c r="AT32" s="82">
        <f>[1]Комсом!$J$22</f>
        <v>6.22</v>
      </c>
      <c r="AU32" s="79">
        <f>[1]Комсом!$G$23</f>
        <v>1.4688000000023749</v>
      </c>
      <c r="AV32" s="80">
        <f>[1]Комсом!$H$23</f>
        <v>0.54240000000027067</v>
      </c>
      <c r="AW32" s="234">
        <f>[1]Комсом!$I$23</f>
        <v>147.63</v>
      </c>
      <c r="AX32" s="82">
        <f>[1]Комсом!$J$23</f>
        <v>6.21</v>
      </c>
      <c r="AY32" s="79">
        <f>[1]Комсом!$G$24</f>
        <v>1.4543999999950756</v>
      </c>
      <c r="AZ32" s="80">
        <f>[1]Комсом!$H$24</f>
        <v>0.55680000000211294</v>
      </c>
      <c r="BA32" s="234">
        <f>[1]Комсом!$I$24</f>
        <v>144.24</v>
      </c>
      <c r="BB32" s="82">
        <f>[1]Комсом!$J$24</f>
        <v>6.21</v>
      </c>
      <c r="BC32" s="79">
        <f>[1]Комсом!$G$25</f>
        <v>1.4400000000096043</v>
      </c>
      <c r="BD32" s="80">
        <f>[1]Комсом!$H$25</f>
        <v>0.54719999999906577</v>
      </c>
      <c r="BE32" s="234">
        <f>[1]Комсом!$I$25</f>
        <v>145.72</v>
      </c>
      <c r="BF32" s="82">
        <f>[1]Комсом!$J$25</f>
        <v>6.21</v>
      </c>
      <c r="BG32" s="79">
        <f>[1]Комсом!$G$26</f>
        <v>1.4687999999914609</v>
      </c>
      <c r="BH32" s="80">
        <f>[1]Комсом!$H$26</f>
        <v>0.54000000000087311</v>
      </c>
      <c r="BI32" s="234">
        <f>[1]Комсом!$I$26</f>
        <v>145.94</v>
      </c>
      <c r="BJ32" s="82">
        <f>[1]Комсом!$J$26</f>
        <v>6.2</v>
      </c>
      <c r="BK32" s="79">
        <f>[1]Комсом!$G$27</f>
        <v>1.4664000000084343</v>
      </c>
      <c r="BL32" s="80">
        <f>[1]Комсом!$H$27</f>
        <v>0.51599999999598367</v>
      </c>
      <c r="BM32" s="234">
        <f>[1]Комсом!$I$27</f>
        <v>144.19999999999999</v>
      </c>
      <c r="BN32" s="82">
        <f>[1]Комсом!$J$27</f>
        <v>6.21</v>
      </c>
      <c r="BO32" s="79">
        <f>[1]Комсом!$G$28</f>
        <v>1.495199999990291</v>
      </c>
      <c r="BP32" s="80">
        <f>[1]Комсом!$H$28</f>
        <v>0.46800000000257569</v>
      </c>
      <c r="BQ32" s="234">
        <f>[1]Комсом!$I$28</f>
        <v>147.15</v>
      </c>
      <c r="BR32" s="82">
        <f>[1]Комсом!$J$28</f>
        <v>6.21</v>
      </c>
      <c r="BS32" s="83">
        <f>[1]Комсом!$G$29</f>
        <v>1.5216000000000349</v>
      </c>
      <c r="BT32" s="84">
        <f>[1]Комсом!$H$29</f>
        <v>0.45600000000013097</v>
      </c>
      <c r="BU32" s="233">
        <f>[1]Комсом!$I$29</f>
        <v>147.61000000000001</v>
      </c>
      <c r="BV32" s="86">
        <f>[1]Комсом!$J$29</f>
        <v>6.21</v>
      </c>
      <c r="BW32" s="79">
        <f>[1]Комсом!$G$30</f>
        <v>1.5240000000048894</v>
      </c>
      <c r="BX32" s="80">
        <f>[1]Комсом!$H$30</f>
        <v>0.45600000000013097</v>
      </c>
      <c r="BY32" s="234">
        <f>[1]Комсом!$I$30</f>
        <v>148.32</v>
      </c>
      <c r="BZ32" s="82">
        <f>[1]Комсом!$J$30</f>
        <v>6.22</v>
      </c>
      <c r="CA32" s="83">
        <f>[1]Комсом!$G$31</f>
        <v>1.4879999999975553</v>
      </c>
      <c r="CB32" s="84">
        <f>[1]Комсом!$H$31</f>
        <v>0.46319999999832362</v>
      </c>
      <c r="CC32" s="233">
        <f>[1]Комсом!$I$31</f>
        <v>141.29</v>
      </c>
      <c r="CD32" s="86">
        <f>[1]Комсом!$J$31</f>
        <v>6.24</v>
      </c>
      <c r="CE32" s="79">
        <f>[1]Комсом!$G$32</f>
        <v>1.425600000002305</v>
      </c>
      <c r="CF32" s="80">
        <f>[1]Комсом!$H$32</f>
        <v>0.46560000000317814</v>
      </c>
      <c r="CG32" s="234">
        <f>[1]Комсом!$I$32</f>
        <v>136.51</v>
      </c>
      <c r="CH32" s="82">
        <f>[1]Комсом!$J$32</f>
        <v>6.25</v>
      </c>
      <c r="CI32" s="79">
        <f>[1]Комсом!$G$33</f>
        <v>1.3535999999985506</v>
      </c>
      <c r="CJ32" s="80">
        <f>[1]Комсом!$H$33</f>
        <v>0.44399999999768625</v>
      </c>
      <c r="CK32" s="234">
        <f>[1]Комсом!$I$33</f>
        <v>128.97999999999999</v>
      </c>
      <c r="CL32" s="82">
        <f>[1]Комсом!$J$33</f>
        <v>6.26</v>
      </c>
      <c r="CM32" s="79">
        <f>[1]Комсом!$G$34</f>
        <v>1.3080000000045402</v>
      </c>
      <c r="CN32" s="80">
        <f>[1]Комсом!$H$34</f>
        <v>0.43919999999889114</v>
      </c>
      <c r="CO32" s="234">
        <f>[1]Комсом!$I$34</f>
        <v>123.17</v>
      </c>
      <c r="CP32" s="82">
        <f>[1]Комсом!$J$34</f>
        <v>6.28</v>
      </c>
      <c r="CQ32" s="79">
        <f>[1]Комсом!$G$35</f>
        <v>1.2623999999996158</v>
      </c>
      <c r="CR32" s="80">
        <f>[1]Комсом!$H$35</f>
        <v>0.43440000000009604</v>
      </c>
      <c r="CS32" s="234">
        <f>[1]Комсом!$I$35</f>
        <v>122.25</v>
      </c>
      <c r="CT32" s="82">
        <f>[1]Комсом!$J$35</f>
        <v>6.28</v>
      </c>
      <c r="CU32" s="79">
        <f>[1]Комсом!$G$36</f>
        <v>1.2287999999971362</v>
      </c>
      <c r="CV32" s="80">
        <f>[1]Комсом!$H$36</f>
        <v>0.42720000000190339</v>
      </c>
      <c r="CW32" s="234">
        <f>[1]Комсом!$I$36</f>
        <v>120.55</v>
      </c>
      <c r="CX32" s="87">
        <f>[1]Комсом!$J$36</f>
        <v>6.29</v>
      </c>
      <c r="CY32" s="108">
        <v>2</v>
      </c>
      <c r="CZ32" s="73"/>
    </row>
    <row r="33" spans="1:104" ht="25.5">
      <c r="A33" s="74" t="s">
        <v>39</v>
      </c>
      <c r="B33" s="75" t="s">
        <v>40</v>
      </c>
      <c r="C33" s="122" t="s">
        <v>57</v>
      </c>
      <c r="D33" s="77" t="s">
        <v>58</v>
      </c>
      <c r="E33" s="76" t="s">
        <v>45</v>
      </c>
      <c r="F33" s="78" t="s">
        <v>56</v>
      </c>
      <c r="G33" s="187">
        <f>SUM(G31+G32)</f>
        <v>1.2335999999959313</v>
      </c>
      <c r="H33" s="188">
        <f>SUM(H31+H32)</f>
        <v>0.41999999999825377</v>
      </c>
      <c r="I33" s="189">
        <f>SUM(I31+I32)</f>
        <v>120.68</v>
      </c>
      <c r="J33" s="126"/>
      <c r="K33" s="190">
        <f>SUM(K31+K32)</f>
        <v>1.2503999999971711</v>
      </c>
      <c r="L33" s="191">
        <f>SUM(L31+L32)</f>
        <v>0.42479999999704887</v>
      </c>
      <c r="M33" s="191">
        <f>SUM(M31+M32)</f>
        <v>124.3</v>
      </c>
      <c r="N33" s="200"/>
      <c r="O33" s="187">
        <f>SUM(O31+O32)</f>
        <v>1.2839999999996508</v>
      </c>
      <c r="P33" s="188">
        <f>SUM(P31+P32)</f>
        <v>0.43920000000434811</v>
      </c>
      <c r="Q33" s="189">
        <f>SUM(Q31+Q32)</f>
        <v>128.03</v>
      </c>
      <c r="R33" s="126"/>
      <c r="S33" s="187">
        <f>SUM(S31+S32)</f>
        <v>1.3464000000058149</v>
      </c>
      <c r="T33" s="188">
        <f>SUM(T31+T32)</f>
        <v>0.44159999999828869</v>
      </c>
      <c r="U33" s="189">
        <f>SUM(U31+U32)</f>
        <v>133.01</v>
      </c>
      <c r="V33" s="126"/>
      <c r="W33" s="187">
        <f>SUM(W31+W32)</f>
        <v>1.3775999999925261</v>
      </c>
      <c r="X33" s="188">
        <f>SUM(X31+X32)</f>
        <v>0.46559999999772117</v>
      </c>
      <c r="Y33" s="189">
        <f>SUM(Y31+Y32)</f>
        <v>137.4</v>
      </c>
      <c r="Z33" s="126"/>
      <c r="AA33" s="187">
        <f>SUM(AA31+AA32)</f>
        <v>1.4376000000047497</v>
      </c>
      <c r="AB33" s="188">
        <f>SUM(AB31+AB32)</f>
        <v>0.53760000000147556</v>
      </c>
      <c r="AC33" s="189">
        <f>SUM(AC31+AC32)</f>
        <v>145.93</v>
      </c>
      <c r="AD33" s="126"/>
      <c r="AE33" s="195">
        <f>SUM(AE31+AE32)</f>
        <v>1.4663999999975204</v>
      </c>
      <c r="AF33" s="191">
        <f>SUM(AF31+AF32)</f>
        <v>0.54719999999906577</v>
      </c>
      <c r="AG33" s="199">
        <f>SUM(AG31+AG32)</f>
        <v>147.85</v>
      </c>
      <c r="AH33" s="200"/>
      <c r="AI33" s="187">
        <f>SUM(AI31+AI32)</f>
        <v>1.4856000000036147</v>
      </c>
      <c r="AJ33" s="188">
        <f>SUM(AJ31+AJ32)</f>
        <v>0.56160000000090804</v>
      </c>
      <c r="AK33" s="189">
        <f>SUM(AK31+AK32)</f>
        <v>146.74</v>
      </c>
      <c r="AL33" s="126"/>
      <c r="AM33" s="187">
        <f>SUM(AM31+AM32)</f>
        <v>1.4688000000023749</v>
      </c>
      <c r="AN33" s="188">
        <f>SUM(AN31+AN32)</f>
        <v>0.57119999999849824</v>
      </c>
      <c r="AO33" s="189">
        <f>SUM(AO31+AO32)</f>
        <v>146.32</v>
      </c>
      <c r="AP33" s="126"/>
      <c r="AQ33" s="187">
        <f>SUM(AQ31+AQ32)</f>
        <v>1.4159999999938009</v>
      </c>
      <c r="AR33" s="188">
        <f>SUM(AR31+AR32)</f>
        <v>0.49440000000140572</v>
      </c>
      <c r="AS33" s="189">
        <f>SUM(AS31+AS32)</f>
        <v>142.22999999999999</v>
      </c>
      <c r="AT33" s="126"/>
      <c r="AU33" s="187">
        <f>SUM(AU31+AU32)</f>
        <v>1.4688000000023749</v>
      </c>
      <c r="AV33" s="188">
        <f>SUM(AV31+AV32)</f>
        <v>0.54240000000027067</v>
      </c>
      <c r="AW33" s="189">
        <f>SUM(AW31+AW32)</f>
        <v>147.63</v>
      </c>
      <c r="AX33" s="126"/>
      <c r="AY33" s="187">
        <f>SUM(AY31+AY32)</f>
        <v>1.4543999999950756</v>
      </c>
      <c r="AZ33" s="188">
        <f>SUM(AZ31+AZ32)</f>
        <v>0.55680000000211294</v>
      </c>
      <c r="BA33" s="189">
        <f>SUM(BA31+BA32)</f>
        <v>144.24</v>
      </c>
      <c r="BB33" s="126"/>
      <c r="BC33" s="187">
        <f>SUM(BC31+BC32)</f>
        <v>1.4400000000096043</v>
      </c>
      <c r="BD33" s="188">
        <f>SUM(BD31+BD32)</f>
        <v>0.54719999999906577</v>
      </c>
      <c r="BE33" s="189">
        <f>SUM(BE31+BE32)</f>
        <v>145.72</v>
      </c>
      <c r="BF33" s="126"/>
      <c r="BG33" s="187">
        <f>SUM(BG31+BG32)</f>
        <v>1.4687999999914609</v>
      </c>
      <c r="BH33" s="188">
        <f>SUM(BH31+BH32)</f>
        <v>0.54000000000087311</v>
      </c>
      <c r="BI33" s="189">
        <f>SUM(BI31+BI32)</f>
        <v>145.94</v>
      </c>
      <c r="BJ33" s="126"/>
      <c r="BK33" s="187">
        <f>SUM(BK31+BK32)</f>
        <v>1.4664000000084343</v>
      </c>
      <c r="BL33" s="188">
        <f>SUM(BL31+BL32)</f>
        <v>0.51599999999598367</v>
      </c>
      <c r="BM33" s="189">
        <f>SUM(BM31+BM32)</f>
        <v>144.19999999999999</v>
      </c>
      <c r="BN33" s="126"/>
      <c r="BO33" s="187">
        <f>SUM(BO31+BO32)</f>
        <v>1.495199999990291</v>
      </c>
      <c r="BP33" s="188">
        <f>SUM(BP31+BP32)</f>
        <v>0.46800000000257569</v>
      </c>
      <c r="BQ33" s="189">
        <f>SUM(BQ31+BQ32)</f>
        <v>147.15</v>
      </c>
      <c r="BR33" s="126"/>
      <c r="BS33" s="195">
        <f>SUM(BS31+BS32)</f>
        <v>1.5216000000000349</v>
      </c>
      <c r="BT33" s="198">
        <f>SUM(BT31+BT32)</f>
        <v>0.45600000000013097</v>
      </c>
      <c r="BU33" s="199">
        <f>SUM(BU31+BU32)</f>
        <v>148.61000000000001</v>
      </c>
      <c r="BV33" s="200"/>
      <c r="BW33" s="187">
        <f>SUM(BW31+BW32)</f>
        <v>1.5240000000048894</v>
      </c>
      <c r="BX33" s="188">
        <f>SUM(BX31+BX32)</f>
        <v>0.45600000000013097</v>
      </c>
      <c r="BY33" s="189">
        <f>SUM(BY31+BY32)</f>
        <v>148.32</v>
      </c>
      <c r="BZ33" s="126"/>
      <c r="CA33" s="195">
        <f>SUM(CA31+CA32)</f>
        <v>1.4879999999975553</v>
      </c>
      <c r="CB33" s="191">
        <f>SUM(CB31+CB32)</f>
        <v>0.46319999999832362</v>
      </c>
      <c r="CC33" s="199">
        <f>SUM(CC31+CC32)</f>
        <v>142.29</v>
      </c>
      <c r="CD33" s="200"/>
      <c r="CE33" s="187">
        <f>SUM(CE31+CE32)</f>
        <v>1.425600000002305</v>
      </c>
      <c r="CF33" s="188">
        <f>SUM(CF31+CF32)</f>
        <v>0.46560000000317814</v>
      </c>
      <c r="CG33" s="189">
        <f>SUM(CG31+CG32)</f>
        <v>136.51</v>
      </c>
      <c r="CH33" s="126"/>
      <c r="CI33" s="187">
        <f t="shared" ref="CI33:CK34" si="0">SUM(CI29+CI32)</f>
        <v>2.2824000000000524</v>
      </c>
      <c r="CJ33" s="188">
        <f t="shared" si="0"/>
        <v>1.0727999999926396</v>
      </c>
      <c r="CK33" s="189">
        <f t="shared" si="0"/>
        <v>233.7</v>
      </c>
      <c r="CL33" s="126"/>
      <c r="CM33" s="187">
        <f t="shared" ref="CM33:CO34" si="1">SUM(CM29+CM32)</f>
        <v>2.2344000000011874</v>
      </c>
      <c r="CN33" s="188">
        <f t="shared" si="1"/>
        <v>1.0992000000023836</v>
      </c>
      <c r="CO33" s="189">
        <f t="shared" si="1"/>
        <v>242.48000000000002</v>
      </c>
      <c r="CP33" s="126"/>
      <c r="CQ33" s="187">
        <f t="shared" ref="CQ33:CS34" si="2">SUM(CQ29+CQ32)</f>
        <v>2.2223999999987427</v>
      </c>
      <c r="CR33" s="188">
        <f t="shared" si="2"/>
        <v>1.0992000000023836</v>
      </c>
      <c r="CS33" s="189">
        <f t="shared" si="2"/>
        <v>223.82</v>
      </c>
      <c r="CT33" s="126"/>
      <c r="CU33" s="177">
        <f>SUM(CU31+CU32)</f>
        <v>1.2287999999971362</v>
      </c>
      <c r="CV33" s="175">
        <f>SUM(CV31+CV32)</f>
        <v>0.42720000000190339</v>
      </c>
      <c r="CW33" s="176">
        <f>SUM(CW31+CW32)</f>
        <v>120.55</v>
      </c>
      <c r="CX33" s="153"/>
      <c r="CY33" s="121"/>
      <c r="CZ33" s="73"/>
    </row>
    <row r="34" spans="1:104" ht="26.25" thickBot="1">
      <c r="A34" s="89" t="s">
        <v>39</v>
      </c>
      <c r="B34" s="90" t="s">
        <v>40</v>
      </c>
      <c r="C34" s="91" t="s">
        <v>57</v>
      </c>
      <c r="D34" s="92" t="s">
        <v>58</v>
      </c>
      <c r="E34" s="91" t="s">
        <v>47</v>
      </c>
      <c r="F34" s="93" t="s">
        <v>47</v>
      </c>
      <c r="G34" s="315">
        <f>SUM(G30+G33)</f>
        <v>2.162399999997433</v>
      </c>
      <c r="H34" s="208">
        <f>SUM(H30+H33)</f>
        <v>1.0991999999969266</v>
      </c>
      <c r="I34" s="209">
        <f>SUM(I30+I33)</f>
        <v>219.99</v>
      </c>
      <c r="J34" s="210"/>
      <c r="K34" s="211">
        <f>SUM(K30+K33)</f>
        <v>2.1239999999961583</v>
      </c>
      <c r="L34" s="158">
        <f>SUM(L30+L33)</f>
        <v>1.1063999999896623</v>
      </c>
      <c r="M34" s="158">
        <f>SUM(M30+M33)</f>
        <v>328.39</v>
      </c>
      <c r="N34" s="160"/>
      <c r="O34" s="157">
        <f>SUM(O30+O33)</f>
        <v>2.1647999999913736</v>
      </c>
      <c r="P34" s="158">
        <f>SUM(P30+P33)</f>
        <v>1.12320000001273</v>
      </c>
      <c r="Q34" s="159">
        <f>SUM(Q30+Q33)</f>
        <v>224.45</v>
      </c>
      <c r="R34" s="160"/>
      <c r="S34" s="157">
        <f>SUM(S30+S33)</f>
        <v>2.2296000000023923</v>
      </c>
      <c r="T34" s="158">
        <f>SUM(T30+T33)</f>
        <v>1.0991999999969266</v>
      </c>
      <c r="U34" s="159">
        <f>SUM(U30+U33)</f>
        <v>237.66</v>
      </c>
      <c r="V34" s="160"/>
      <c r="W34" s="157">
        <f>SUM(W30+W33)</f>
        <v>2.3208000000013271</v>
      </c>
      <c r="X34" s="158">
        <f>SUM(X30+X33)</f>
        <v>1.0727999999926396</v>
      </c>
      <c r="Y34" s="159">
        <f>SUM(Y30+Y33)</f>
        <v>247.26</v>
      </c>
      <c r="Z34" s="160"/>
      <c r="AA34" s="157">
        <f>SUM(AA30+AA33)</f>
        <v>2.5968000000139</v>
      </c>
      <c r="AB34" s="158">
        <f>SUM(AB30+AB33)</f>
        <v>1.3008000000063475</v>
      </c>
      <c r="AC34" s="159">
        <f>SUM(AC30+AC33)</f>
        <v>283.89</v>
      </c>
      <c r="AD34" s="160"/>
      <c r="AE34" s="157">
        <f>SUM(AE30+AE33)</f>
        <v>2.819999999985157</v>
      </c>
      <c r="AF34" s="158">
        <f>SUM(AF30+AF33)</f>
        <v>1.4663999999920634</v>
      </c>
      <c r="AG34" s="159">
        <f>SUM(AG30+AG33)</f>
        <v>415.1</v>
      </c>
      <c r="AH34" s="160"/>
      <c r="AI34" s="157">
        <f>SUM(AI30+AI33)</f>
        <v>3.0600000000013097</v>
      </c>
      <c r="AJ34" s="158">
        <f>SUM(AJ30+AJ33)</f>
        <v>1.5864000000110536</v>
      </c>
      <c r="AK34" s="159">
        <f>SUM(AK30+AK33)</f>
        <v>349.19</v>
      </c>
      <c r="AL34" s="160"/>
      <c r="AM34" s="157">
        <f>SUM(AM30+AM33)</f>
        <v>2.9208000000144239</v>
      </c>
      <c r="AN34" s="158">
        <f>SUM(AN30+AN33)</f>
        <v>1.5575999999964552</v>
      </c>
      <c r="AO34" s="159">
        <f>SUM(AO30+AO33)</f>
        <v>265.49</v>
      </c>
      <c r="AP34" s="160"/>
      <c r="AQ34" s="157">
        <f>SUM(AQ30+AQ33)</f>
        <v>2.4839999999931024</v>
      </c>
      <c r="AR34" s="158">
        <f>SUM(AR30+AR33)</f>
        <v>1.2120000000013533</v>
      </c>
      <c r="AS34" s="159">
        <f>SUM(AS30+AS33)</f>
        <v>267.39</v>
      </c>
      <c r="AT34" s="160"/>
      <c r="AU34" s="157">
        <f>SUM(AU30+AU33)</f>
        <v>2.7455999999874621</v>
      </c>
      <c r="AV34" s="158">
        <f>SUM(AV30+AV33)</f>
        <v>1.4399999999932334</v>
      </c>
      <c r="AW34" s="159">
        <f>SUM(AW30+AW33)</f>
        <v>299.58</v>
      </c>
      <c r="AX34" s="160"/>
      <c r="AY34" s="157">
        <f>SUM(AY30+AY33)</f>
        <v>2.7312000000019907</v>
      </c>
      <c r="AZ34" s="158">
        <f>SUM(AZ30+AZ33)</f>
        <v>1.4400000000096043</v>
      </c>
      <c r="BA34" s="159">
        <f>SUM(BA30+BA33)</f>
        <v>273.67</v>
      </c>
      <c r="BB34" s="160"/>
      <c r="BC34" s="157">
        <f>SUM(BC30+BC33)</f>
        <v>2.7168000000165193</v>
      </c>
      <c r="BD34" s="158">
        <f>SUM(BD30+BD33)</f>
        <v>1.4303999999956432</v>
      </c>
      <c r="BE34" s="159">
        <f>SUM(BE30+BE33)</f>
        <v>303.63</v>
      </c>
      <c r="BF34" s="160"/>
      <c r="BG34" s="161">
        <f>SUM(BG30+BG33)</f>
        <v>2.6687999999958265</v>
      </c>
      <c r="BH34" s="162">
        <f>SUM(BH30+BH33)</f>
        <v>1.3847999999961758</v>
      </c>
      <c r="BI34" s="163">
        <f>SUM(BI30+BI33)</f>
        <v>262.42</v>
      </c>
      <c r="BJ34" s="164"/>
      <c r="BK34" s="157">
        <f>SUM(BK30+BK33)</f>
        <v>2.4600000000100408</v>
      </c>
      <c r="BL34" s="158">
        <f>SUM(BL30+BL33)</f>
        <v>1.1591999999982363</v>
      </c>
      <c r="BM34" s="159">
        <f>SUM(BM30+BM33)</f>
        <v>255.73</v>
      </c>
      <c r="BN34" s="160"/>
      <c r="BO34" s="157">
        <f>SUM(BO30+BO33)</f>
        <v>2.4815999999773339</v>
      </c>
      <c r="BP34" s="158">
        <f>SUM(BP30+BP33)</f>
        <v>1.0824000000011438</v>
      </c>
      <c r="BQ34" s="159">
        <f>SUM(BQ30+BQ33)</f>
        <v>250.05</v>
      </c>
      <c r="BR34" s="160"/>
      <c r="BS34" s="157">
        <f>SUM(BS30+BS33)</f>
        <v>2.3831999999965774</v>
      </c>
      <c r="BT34" s="158">
        <f>SUM(BT30+BT33)</f>
        <v>0.97680000000582368</v>
      </c>
      <c r="BU34" s="159">
        <f>SUM(BU30+BU33)</f>
        <v>351.72</v>
      </c>
      <c r="BV34" s="160"/>
      <c r="BW34" s="157">
        <f>SUM(BW30+BW33)</f>
        <v>2.4912000000185799</v>
      </c>
      <c r="BX34" s="158">
        <f>SUM(BX30+BX33)</f>
        <v>1.0463999999938096</v>
      </c>
      <c r="BY34" s="159">
        <f>SUM(BY30+BY33)</f>
        <v>255.83999999999997</v>
      </c>
      <c r="BZ34" s="160"/>
      <c r="CA34" s="157">
        <f>SUM(CA30+CA33)</f>
        <v>2.411999999989348</v>
      </c>
      <c r="CB34" s="158">
        <f>SUM(CB30+CB33)</f>
        <v>1.0560000000077707</v>
      </c>
      <c r="CC34" s="159">
        <f>SUM(CC30+CC33)</f>
        <v>362.7</v>
      </c>
      <c r="CD34" s="160"/>
      <c r="CE34" s="157">
        <f>SUM(CE30+CE33)</f>
        <v>2.364000000001397</v>
      </c>
      <c r="CF34" s="158">
        <f>SUM(CF30+CF33)</f>
        <v>1.1111999999993714</v>
      </c>
      <c r="CG34" s="159">
        <f>SUM(CG30+CG33)</f>
        <v>240</v>
      </c>
      <c r="CH34" s="160"/>
      <c r="CI34" s="157">
        <f t="shared" si="0"/>
        <v>3.2112000000015541</v>
      </c>
      <c r="CJ34" s="158">
        <f t="shared" si="0"/>
        <v>1.701599999987593</v>
      </c>
      <c r="CK34" s="159">
        <f t="shared" si="0"/>
        <v>338.41999999999996</v>
      </c>
      <c r="CL34" s="160"/>
      <c r="CM34" s="157">
        <f t="shared" si="1"/>
        <v>3.1607999999978347</v>
      </c>
      <c r="CN34" s="158">
        <f t="shared" si="1"/>
        <v>1.7592000000058761</v>
      </c>
      <c r="CO34" s="159">
        <f t="shared" si="1"/>
        <v>361.79</v>
      </c>
      <c r="CP34" s="160"/>
      <c r="CQ34" s="157">
        <f t="shared" si="2"/>
        <v>3.1823999999978696</v>
      </c>
      <c r="CR34" s="158">
        <f t="shared" si="2"/>
        <v>1.7640000000046712</v>
      </c>
      <c r="CS34" s="159">
        <f t="shared" si="2"/>
        <v>325.39</v>
      </c>
      <c r="CT34" s="160"/>
      <c r="CU34" s="157">
        <f>SUM(CU30+CU33)</f>
        <v>2.1647999999913736</v>
      </c>
      <c r="CV34" s="158">
        <f>SUM(CV30+CV33)</f>
        <v>1.0752000000029511</v>
      </c>
      <c r="CW34" s="159">
        <f>SUM(CW30+CW33)</f>
        <v>221.98000000000002</v>
      </c>
      <c r="CX34" s="114"/>
      <c r="CY34" s="103"/>
      <c r="CZ34" s="73"/>
    </row>
    <row r="35" spans="1:104" ht="25.5">
      <c r="A35" s="54" t="s">
        <v>39</v>
      </c>
      <c r="B35" s="256" t="s">
        <v>40</v>
      </c>
      <c r="C35" s="257" t="s">
        <v>61</v>
      </c>
      <c r="D35" s="118" t="s">
        <v>62</v>
      </c>
      <c r="E35" s="119" t="s">
        <v>43</v>
      </c>
      <c r="F35" s="120" t="s">
        <v>63</v>
      </c>
      <c r="G35" s="59">
        <f>[1]Кислород!$C$13</f>
        <v>7.8780000000551809</v>
      </c>
      <c r="H35" s="60">
        <f>[1]Кислород!$D$13</f>
        <v>3.2279999999809661</v>
      </c>
      <c r="I35" s="316">
        <f>[1]Кислород!$E$13</f>
        <v>373.34</v>
      </c>
      <c r="J35" s="62">
        <f>[1]Кислород!$F$13</f>
        <v>10.6</v>
      </c>
      <c r="K35" s="83">
        <f>[1]Кислород!$C$14</f>
        <v>8.0309999999008141</v>
      </c>
      <c r="L35" s="84">
        <f>[1]Кислород!$D$14</f>
        <v>3.2730000000174186</v>
      </c>
      <c r="M35" s="233">
        <f>[1]Кислород!$E$14</f>
        <v>448.3</v>
      </c>
      <c r="N35" s="86">
        <f>[1]Кислород!$F$14</f>
        <v>10.6</v>
      </c>
      <c r="O35" s="79">
        <f>[1]Кислород!$C$15</f>
        <v>7.5270000000818982</v>
      </c>
      <c r="P35" s="80">
        <f>[1]Кислород!$D$15</f>
        <v>3.2159999999839783</v>
      </c>
      <c r="Q35" s="234">
        <f>[1]Кислород!$E$15</f>
        <v>469.87</v>
      </c>
      <c r="R35" s="82">
        <f>[1]Кислород!$F$15</f>
        <v>10.6</v>
      </c>
      <c r="S35" s="79">
        <f>[1]Кислород!$C$16</f>
        <v>8.4989999999743304</v>
      </c>
      <c r="T35" s="80">
        <f>[1]Кислород!$D$16</f>
        <v>3.327000000017506</v>
      </c>
      <c r="U35" s="234">
        <f>[1]Кислород!$E$16</f>
        <v>510.17</v>
      </c>
      <c r="V35" s="82">
        <f>[1]Кислород!$F$16</f>
        <v>10.58</v>
      </c>
      <c r="W35" s="79">
        <f>[1]Кислород!$C$17</f>
        <v>8.2049999999799184</v>
      </c>
      <c r="X35" s="80">
        <f>[1]Кислород!$D$17</f>
        <v>3.0749999999989086</v>
      </c>
      <c r="Y35" s="234">
        <f>[1]Кислород!$E$17</f>
        <v>553.44000000000005</v>
      </c>
      <c r="Z35" s="82">
        <f>[1]Кислород!$F$17</f>
        <v>10.55</v>
      </c>
      <c r="AA35" s="79">
        <f>[1]Кислород!$C$18</f>
        <v>8.5320000000137952</v>
      </c>
      <c r="AB35" s="80">
        <f>[1]Кислород!$D$18</f>
        <v>3.3959999999933643</v>
      </c>
      <c r="AC35" s="234">
        <f>[1]Кислород!$E$18</f>
        <v>472.02</v>
      </c>
      <c r="AD35" s="82">
        <f>[1]Кислород!$F$18</f>
        <v>10.49</v>
      </c>
      <c r="AE35" s="83">
        <f>[1]Кислород!$C$19</f>
        <v>8.5020000000076834</v>
      </c>
      <c r="AF35" s="84">
        <f>[1]Кислород!$D$19</f>
        <v>3.5849999999936699</v>
      </c>
      <c r="AG35" s="233">
        <f>[1]Кислород!$E$19</f>
        <v>602.76</v>
      </c>
      <c r="AH35" s="86">
        <f>[1]Кислород!$F$19</f>
        <v>10.47</v>
      </c>
      <c r="AI35" s="79">
        <f>[1]Кислород!$C$20</f>
        <v>8.9850000000296859</v>
      </c>
      <c r="AJ35" s="80">
        <f>[1]Кислород!$D$20</f>
        <v>3.6720000000059372</v>
      </c>
      <c r="AK35" s="234">
        <f>[1]Кислород!$E$20</f>
        <v>550.54</v>
      </c>
      <c r="AL35" s="82">
        <f>[1]Кислород!$F$20</f>
        <v>10.47</v>
      </c>
      <c r="AM35" s="79">
        <f>[1]Кислород!$C$21</f>
        <v>8.9309999999750289</v>
      </c>
      <c r="AN35" s="80">
        <f>[1]Кислород!$D$21</f>
        <v>3.6359999999876891</v>
      </c>
      <c r="AO35" s="234">
        <f>[1]Кислород!$E$21</f>
        <v>472.07</v>
      </c>
      <c r="AP35" s="82">
        <f>[1]Кислород!$F$21</f>
        <v>10.5</v>
      </c>
      <c r="AQ35" s="79">
        <f>[1]Кислород!$C$22</f>
        <v>8.4179999999469146</v>
      </c>
      <c r="AR35" s="80">
        <f>[1]Кислород!$D$22</f>
        <v>3.2070000000203436</v>
      </c>
      <c r="AS35" s="234">
        <f>[1]Кислород!$E$22</f>
        <v>470.49</v>
      </c>
      <c r="AT35" s="82">
        <f>[1]Кислород!$F$22</f>
        <v>10.51</v>
      </c>
      <c r="AU35" s="79">
        <f>[1]Кислород!$C$23</f>
        <v>9.0300000000934233</v>
      </c>
      <c r="AV35" s="80">
        <f>[1]Кислород!$D$23</f>
        <v>3.6119999999937136</v>
      </c>
      <c r="AW35" s="234">
        <f>[1]Кислород!$E$23</f>
        <v>550.25</v>
      </c>
      <c r="AX35" s="82">
        <f>[1]Кислород!$F$23</f>
        <v>10.48</v>
      </c>
      <c r="AY35" s="79">
        <f>[1]Кислород!$C$24</f>
        <v>8.8859999999112915</v>
      </c>
      <c r="AZ35" s="80">
        <f>[1]Кислород!$D$24</f>
        <v>3.8279999999940628</v>
      </c>
      <c r="BA35" s="234">
        <f>[1]Кислород!$E$24</f>
        <v>525.91</v>
      </c>
      <c r="BB35" s="82">
        <f>[1]Кислород!$F$24</f>
        <v>10.48</v>
      </c>
      <c r="BC35" s="79">
        <f>[1]Кислород!$C$25</f>
        <v>9.0599999999903957</v>
      </c>
      <c r="BD35" s="80">
        <f>[1]Кислород!$D$25</f>
        <v>3.9390000000003056</v>
      </c>
      <c r="BE35" s="234">
        <f>[1]Кислород!$E$25</f>
        <v>504.21</v>
      </c>
      <c r="BF35" s="82">
        <f>[1]Кислород!$F$25</f>
        <v>10.48</v>
      </c>
      <c r="BG35" s="259">
        <f>[1]Кислород!$C$26</f>
        <v>9.1170000000784057</v>
      </c>
      <c r="BH35" s="68">
        <f>[1]Кислород!$D$26</f>
        <v>3.8070000000061555</v>
      </c>
      <c r="BI35" s="260">
        <f>[1]Кислород!$E$26</f>
        <v>530.74</v>
      </c>
      <c r="BJ35" s="70">
        <f>[1]Кислород!$F$26</f>
        <v>10.5</v>
      </c>
      <c r="BK35" s="67">
        <f>[1]Кислород!$C$27</f>
        <v>8.5169999999561696</v>
      </c>
      <c r="BL35" s="68">
        <f>[1]Кислород!$D$27</f>
        <v>3.4950000000026193</v>
      </c>
      <c r="BM35" s="260">
        <f>[1]Кислород!$E$27</f>
        <v>500.7</v>
      </c>
      <c r="BN35" s="70">
        <f>[1]Кислород!$F$27</f>
        <v>10.51</v>
      </c>
      <c r="BO35" s="67">
        <f>[1]Кислород!$C$28</f>
        <v>8.6189999999987776</v>
      </c>
      <c r="BP35" s="68">
        <f>[1]Кислород!$D$28</f>
        <v>3.4169999999812717</v>
      </c>
      <c r="BQ35" s="260">
        <f>[1]Кислород!$E$28</f>
        <v>442.53</v>
      </c>
      <c r="BR35" s="70">
        <f>[1]Кислород!$F$28</f>
        <v>10.53</v>
      </c>
      <c r="BS35" s="63">
        <f>[1]Кислород!$C$29</f>
        <v>8.1330000000525615</v>
      </c>
      <c r="BT35" s="64">
        <f>[1]Кислород!$D$29</f>
        <v>3.2099999999991269</v>
      </c>
      <c r="BU35" s="261">
        <f>[1]Кислород!$E$29</f>
        <v>538.25</v>
      </c>
      <c r="BV35" s="66">
        <f>[1]Кислород!$F$29</f>
        <v>10.53</v>
      </c>
      <c r="BW35" s="67">
        <f>[1]Кислород!$C$30</f>
        <v>8.3909999999741558</v>
      </c>
      <c r="BX35" s="68">
        <f>[1]Кислород!$D$30</f>
        <v>3.3719999999993888</v>
      </c>
      <c r="BY35" s="260">
        <f>[1]Кислород!$E$30</f>
        <v>461.18</v>
      </c>
      <c r="BZ35" s="70">
        <f>[1]Кислород!$F$30</f>
        <v>10.54</v>
      </c>
      <c r="CA35" s="63">
        <f>[1]Кислород!$C$31</f>
        <v>8.0610000000160653</v>
      </c>
      <c r="CB35" s="64">
        <f>[1]Кислород!$D$31</f>
        <v>3.2310000000143191</v>
      </c>
      <c r="CC35" s="261">
        <f>[1]Кислород!$E$31</f>
        <v>477.4</v>
      </c>
      <c r="CD35" s="66">
        <f>[1]Кислород!$F$31</f>
        <v>10.56</v>
      </c>
      <c r="CE35" s="67">
        <f>[1]Кислород!$C$32</f>
        <v>8.5169999999561696</v>
      </c>
      <c r="CF35" s="68">
        <f>[1]Кислород!$D$32</f>
        <v>3.2219999999961146</v>
      </c>
      <c r="CG35" s="260">
        <f>[1]Кислород!$E$32</f>
        <v>433.97</v>
      </c>
      <c r="CH35" s="70">
        <f>[1]Кислород!$F$32</f>
        <v>10.59</v>
      </c>
      <c r="CI35" s="67">
        <f>[1]Кислород!$C$33</f>
        <v>7.8960000000370201</v>
      </c>
      <c r="CJ35" s="68">
        <f>[1]Кислород!$D$33</f>
        <v>2.9249999999956344</v>
      </c>
      <c r="CK35" s="260">
        <f>[1]Кислород!$E$33</f>
        <v>457.65</v>
      </c>
      <c r="CL35" s="70">
        <f>[1]Кислород!$F$33</f>
        <v>10.58</v>
      </c>
      <c r="CM35" s="67">
        <f>[1]Кислород!$C$34</f>
        <v>7.5329999999303254</v>
      </c>
      <c r="CN35" s="68">
        <f>[1]Кислород!$D$34</f>
        <v>2.7899999999954161</v>
      </c>
      <c r="CO35" s="260">
        <f>[1]Кислород!$E$34</f>
        <v>410.72</v>
      </c>
      <c r="CP35" s="70">
        <f>[1]Кислород!$F$34</f>
        <v>10.62</v>
      </c>
      <c r="CQ35" s="67">
        <f>[1]Кислород!$C$35</f>
        <v>7.6380000000062864</v>
      </c>
      <c r="CR35" s="68">
        <f>[1]Кислород!$D$35</f>
        <v>2.8680000000167638</v>
      </c>
      <c r="CS35" s="260">
        <f>[1]Кислород!$E$35</f>
        <v>541.23</v>
      </c>
      <c r="CT35" s="70">
        <f>[1]Кислород!$F$35</f>
        <v>10.6</v>
      </c>
      <c r="CU35" s="262">
        <f>[1]Кислород!$C$36</f>
        <v>7.7130000000761356</v>
      </c>
      <c r="CV35" s="263">
        <f>[1]Кислород!$D$36</f>
        <v>2.9369999999926222</v>
      </c>
      <c r="CW35" s="264">
        <f>[1]Кислород!$E$36</f>
        <v>398.86</v>
      </c>
      <c r="CX35" s="265">
        <f>[1]Кислород!$F$36</f>
        <v>10.62</v>
      </c>
      <c r="CY35" s="212"/>
      <c r="CZ35" s="73"/>
    </row>
    <row r="36" spans="1:104" ht="25.5">
      <c r="A36" s="74" t="s">
        <v>39</v>
      </c>
      <c r="B36" s="266" t="s">
        <v>40</v>
      </c>
      <c r="C36" s="267" t="s">
        <v>61</v>
      </c>
      <c r="D36" s="77" t="s">
        <v>62</v>
      </c>
      <c r="E36" s="76" t="s">
        <v>43</v>
      </c>
      <c r="F36" s="78" t="s">
        <v>44</v>
      </c>
      <c r="G36" s="79">
        <f>[1]Кислород!$K$13</f>
        <v>5.5200000002514571E-2</v>
      </c>
      <c r="H36" s="80">
        <f>[1]Кислород!$L$13</f>
        <v>1.0679999999993015</v>
      </c>
      <c r="I36" s="81">
        <f>[1]Кислород!$M$13</f>
        <v>97.21</v>
      </c>
      <c r="J36" s="82">
        <f>[1]Кислород!$N$13</f>
        <v>6.36</v>
      </c>
      <c r="K36" s="83">
        <f>[1]Кислород!$K$14</f>
        <v>2.3999999939405825E-3</v>
      </c>
      <c r="L36" s="84">
        <f>[1]Кислород!$L$14</f>
        <v>1.0943999999981315</v>
      </c>
      <c r="M36" s="85">
        <f>[1]Кислород!$M$14</f>
        <v>102.41</v>
      </c>
      <c r="N36" s="86">
        <f>[1]Кислород!$N$14</f>
        <v>6.36</v>
      </c>
      <c r="O36" s="79">
        <f>[1]Кислород!$K$15</f>
        <v>0</v>
      </c>
      <c r="P36" s="80">
        <f>[1]Кислород!$L$15</f>
        <v>1.0752000000029511</v>
      </c>
      <c r="Q36" s="81">
        <f>[1]Кислород!$M$15</f>
        <v>98.21</v>
      </c>
      <c r="R36" s="82">
        <f>[1]Кислород!$N$15</f>
        <v>6.36</v>
      </c>
      <c r="S36" s="79">
        <f>[1]Кислород!$K$16</f>
        <v>2.4000000048545189E-3</v>
      </c>
      <c r="T36" s="80">
        <f>[1]Кислород!$L$16</f>
        <v>1.0751999999920372</v>
      </c>
      <c r="U36" s="81">
        <f>[1]Кислород!$M$16</f>
        <v>97.34</v>
      </c>
      <c r="V36" s="82">
        <f>[1]Кислород!$N$16</f>
        <v>6.35</v>
      </c>
      <c r="W36" s="79">
        <f>[1]Кислород!$K$17</f>
        <v>1.6800000001239823E-2</v>
      </c>
      <c r="X36" s="80">
        <f>[1]Кислород!$L$17</f>
        <v>1.0584000000017113</v>
      </c>
      <c r="Y36" s="81">
        <f>[1]Кислород!$M$17</f>
        <v>98.12</v>
      </c>
      <c r="Z36" s="82">
        <f>[1]Кислород!$N$17</f>
        <v>6.33</v>
      </c>
      <c r="AA36" s="79">
        <f>[1]Кислород!$K$18</f>
        <v>0.95759999999427237</v>
      </c>
      <c r="AB36" s="80">
        <f>[1]Кислород!$L$18</f>
        <v>1.552800000008574</v>
      </c>
      <c r="AC36" s="81">
        <f>[1]Кислород!$M$18</f>
        <v>197.24</v>
      </c>
      <c r="AD36" s="82">
        <f>[1]Кислород!$N$18</f>
        <v>6.29</v>
      </c>
      <c r="AE36" s="83">
        <f>[1]Кислород!$K$19</f>
        <v>1.3416000000070198</v>
      </c>
      <c r="AF36" s="84">
        <f>[1]Кислород!$L$19</f>
        <v>1.8047999999944295</v>
      </c>
      <c r="AG36" s="85">
        <f>[1]Кислород!$M$19</f>
        <v>200.93</v>
      </c>
      <c r="AH36" s="86">
        <f>[1]Кислород!$N$19</f>
        <v>6.27</v>
      </c>
      <c r="AI36" s="79">
        <f>[1]Кислород!$K$20</f>
        <v>1.3415999999961059</v>
      </c>
      <c r="AJ36" s="80">
        <f>[1]Кислород!$L$20</f>
        <v>1.7303999999967346</v>
      </c>
      <c r="AK36" s="81">
        <f>[1]Кислород!$M$20</f>
        <v>208.76</v>
      </c>
      <c r="AL36" s="82">
        <f>[1]Кислород!$N$20</f>
        <v>6.27</v>
      </c>
      <c r="AM36" s="79">
        <f>[1]Кислород!$K$21</f>
        <v>1.399200000003475</v>
      </c>
      <c r="AN36" s="80">
        <f>[1]Кислород!$L$21</f>
        <v>1.7328000000015891</v>
      </c>
      <c r="AO36" s="81">
        <f>[1]Кислород!$M$21</f>
        <v>211.01</v>
      </c>
      <c r="AP36" s="82">
        <f>[1]Кислород!$N$21</f>
        <v>6.29</v>
      </c>
      <c r="AQ36" s="79">
        <f>[1]Кислород!$K$22</f>
        <v>1.4975999999951455</v>
      </c>
      <c r="AR36" s="80">
        <f>[1]Кислород!$L$22</f>
        <v>1.8240000000005239</v>
      </c>
      <c r="AS36" s="81">
        <f>[1]Кислород!$M$22</f>
        <v>207.36</v>
      </c>
      <c r="AT36" s="82">
        <f>[1]Кислород!$N$22</f>
        <v>6.3</v>
      </c>
      <c r="AU36" s="79">
        <f>[1]Кислород!$K$23</f>
        <v>1.3608000000022002</v>
      </c>
      <c r="AV36" s="80">
        <f>[1]Кислород!$L$23</f>
        <v>1.7352000000064436</v>
      </c>
      <c r="AW36" s="81">
        <f>[1]Кислород!$M$23</f>
        <v>196.71</v>
      </c>
      <c r="AX36" s="82">
        <f>[1]Кислород!$N$23</f>
        <v>6.29</v>
      </c>
      <c r="AY36" s="79">
        <f>[1]Кислород!$K$24</f>
        <v>1.4783999999999651</v>
      </c>
      <c r="AZ36" s="80">
        <f>[1]Кислород!$L$24</f>
        <v>1.8383999999969092</v>
      </c>
      <c r="BA36" s="81">
        <f>[1]Кислород!$M$24</f>
        <v>210.9</v>
      </c>
      <c r="BB36" s="82">
        <f>[1]Кислород!$N$24</f>
        <v>6.28</v>
      </c>
      <c r="BC36" s="79">
        <f>[1]Кислород!$K$25</f>
        <v>1.5336000000024796</v>
      </c>
      <c r="BD36" s="80">
        <f>[1]Кислород!$L$25</f>
        <v>1.8792000000030384</v>
      </c>
      <c r="BE36" s="81">
        <f>[1]Кислород!$M$25</f>
        <v>224.1</v>
      </c>
      <c r="BF36" s="82">
        <f>[1]Кислород!$N$25</f>
        <v>6.28</v>
      </c>
      <c r="BG36" s="268">
        <f>[1]Кислород!$K$26</f>
        <v>1.2983999999960361</v>
      </c>
      <c r="BH36" s="80">
        <f>[1]Кислород!$L$26</f>
        <v>1.6367999999929452</v>
      </c>
      <c r="BI36" s="81">
        <f>[1]Кислород!$M$26</f>
        <v>172.81</v>
      </c>
      <c r="BJ36" s="82">
        <f>[1]Кислород!$N$26</f>
        <v>6.3</v>
      </c>
      <c r="BK36" s="79">
        <f>[1]Кислород!$K$27</f>
        <v>1.1952000000055705</v>
      </c>
      <c r="BL36" s="80">
        <f>[1]Кислород!$L$27</f>
        <v>1.5024000000048545</v>
      </c>
      <c r="BM36" s="81">
        <f>[1]Кислород!$M$27</f>
        <v>154.69</v>
      </c>
      <c r="BN36" s="82">
        <f>[1]Кислород!$N$27</f>
        <v>6.3</v>
      </c>
      <c r="BO36" s="79">
        <f>[1]Кислород!$K$28</f>
        <v>0.86159999999654246</v>
      </c>
      <c r="BP36" s="80">
        <f>[1]Кислород!$L$28</f>
        <v>1.3824000000022352</v>
      </c>
      <c r="BQ36" s="81">
        <f>[1]Кислород!$M$28</f>
        <v>142.63</v>
      </c>
      <c r="BR36" s="82">
        <f>[1]Кислород!$N$28</f>
        <v>6.31</v>
      </c>
      <c r="BS36" s="83">
        <f>[1]Кислород!$K$29</f>
        <v>0.56160000000090804</v>
      </c>
      <c r="BT36" s="84">
        <f>[1]Кислород!$L$29</f>
        <v>1.2551999999959662</v>
      </c>
      <c r="BU36" s="85">
        <f>[1]Кислород!$M$29</f>
        <v>121.07</v>
      </c>
      <c r="BV36" s="86">
        <f>[1]Кислород!$N$29</f>
        <v>6.32</v>
      </c>
      <c r="BW36" s="79">
        <f>[1]Кислород!$K$30</f>
        <v>0.49200000000200816</v>
      </c>
      <c r="BX36" s="80">
        <f>[1]Кислород!$L$30</f>
        <v>1.2335999999959313</v>
      </c>
      <c r="BY36" s="81">
        <f>[1]Кислород!$M$30</f>
        <v>128.19999999999999</v>
      </c>
      <c r="BZ36" s="82">
        <f>[1]Кислород!$N$30</f>
        <v>6.32</v>
      </c>
      <c r="CA36" s="83">
        <f>[1]Кислород!$K$31</f>
        <v>0.57119999999849824</v>
      </c>
      <c r="CB36" s="84">
        <f>[1]Кислород!$L$31</f>
        <v>1.2912000000033004</v>
      </c>
      <c r="CC36" s="85">
        <f>[1]Кислород!$M$31</f>
        <v>123.86</v>
      </c>
      <c r="CD36" s="86">
        <f>[1]Кислород!$N$31</f>
        <v>6.33</v>
      </c>
      <c r="CE36" s="79">
        <f>[1]Кислород!$K$32</f>
        <v>0.40799999999580905</v>
      </c>
      <c r="CF36" s="80">
        <f>[1]Кислород!$L$32</f>
        <v>1.271999999997206</v>
      </c>
      <c r="CG36" s="81">
        <f>[1]Кислород!$M$32</f>
        <v>120.95</v>
      </c>
      <c r="CH36" s="82">
        <f>[1]Кислород!$N$32</f>
        <v>6.35</v>
      </c>
      <c r="CI36" s="79">
        <f>[1]Кислород!$K$33</f>
        <v>0.36240000000179862</v>
      </c>
      <c r="CJ36" s="80">
        <f>[1]Кислород!$L$33</f>
        <v>1.2623999999996158</v>
      </c>
      <c r="CK36" s="81">
        <f>[1]Кислород!$M$33</f>
        <v>118.21</v>
      </c>
      <c r="CL36" s="82">
        <f>[1]Кислород!$N$33</f>
        <v>6.35</v>
      </c>
      <c r="CM36" s="79">
        <f>[1]Кислород!$K$34</f>
        <v>0.33600000000296859</v>
      </c>
      <c r="CN36" s="80">
        <f>[1]Кислород!$L$34</f>
        <v>1.1568000000042957</v>
      </c>
      <c r="CO36" s="81">
        <f>[1]Кислород!$M$34</f>
        <v>107.05</v>
      </c>
      <c r="CP36" s="82">
        <f>[1]Кислород!$N$34</f>
        <v>6.37</v>
      </c>
      <c r="CQ36" s="79">
        <f>[1]Кислород!$K$35</f>
        <v>0.2592000000004191</v>
      </c>
      <c r="CR36" s="80">
        <f>[1]Кислород!$L$35</f>
        <v>1.1543999999994412</v>
      </c>
      <c r="CS36" s="81">
        <f>[1]Кислород!$M$35</f>
        <v>112.13</v>
      </c>
      <c r="CT36" s="82">
        <f>[1]Кислород!$N$35</f>
        <v>6.36</v>
      </c>
      <c r="CU36" s="79">
        <f>[1]Кислород!$K$36</f>
        <v>0.24239999999917927</v>
      </c>
      <c r="CV36" s="80">
        <f>[1]Кислород!$L$36</f>
        <v>1.1784000000043306</v>
      </c>
      <c r="CW36" s="81">
        <f>[1]Кислород!$M$36</f>
        <v>113.81</v>
      </c>
      <c r="CX36" s="87">
        <f>[1]Кислород!$N$36</f>
        <v>6.37</v>
      </c>
      <c r="CY36" s="108"/>
      <c r="CZ36" s="73"/>
    </row>
    <row r="37" spans="1:104" ht="25.5">
      <c r="A37" s="74" t="s">
        <v>39</v>
      </c>
      <c r="B37" s="266" t="s">
        <v>40</v>
      </c>
      <c r="C37" s="267" t="s">
        <v>61</v>
      </c>
      <c r="D37" s="77" t="s">
        <v>62</v>
      </c>
      <c r="E37" s="76" t="s">
        <v>43</v>
      </c>
      <c r="F37" s="78" t="s">
        <v>53</v>
      </c>
      <c r="G37" s="123">
        <f>SUM(G35:G36)</f>
        <v>7.9332000000576954</v>
      </c>
      <c r="H37" s="124">
        <f>SUM(H35:H36)</f>
        <v>4.2959999999802676</v>
      </c>
      <c r="I37" s="125">
        <f>SUM(I35:I36)</f>
        <v>470.54999999999995</v>
      </c>
      <c r="J37" s="126"/>
      <c r="K37" s="127">
        <f>SUM(K35:K36)</f>
        <v>8.0333999998947547</v>
      </c>
      <c r="L37" s="128">
        <f>SUM(L35:L36)</f>
        <v>4.3674000000155502</v>
      </c>
      <c r="M37" s="128">
        <f>SUM(M35:M36)</f>
        <v>550.71</v>
      </c>
      <c r="N37" s="129"/>
      <c r="O37" s="130">
        <f>SUM(O35:O36)</f>
        <v>7.5270000000818982</v>
      </c>
      <c r="P37" s="131">
        <f>SUM(P35:P36)</f>
        <v>4.2911999999869295</v>
      </c>
      <c r="Q37" s="132">
        <f>SUM(Q35:Q36)</f>
        <v>568.08000000000004</v>
      </c>
      <c r="R37" s="126"/>
      <c r="S37" s="130">
        <f>SUM(S35:S36)</f>
        <v>8.5013999999791849</v>
      </c>
      <c r="T37" s="131">
        <f>SUM(T35:T36)</f>
        <v>4.4022000000095431</v>
      </c>
      <c r="U37" s="132">
        <f>SUM(U35:U36)</f>
        <v>607.51</v>
      </c>
      <c r="V37" s="133"/>
      <c r="W37" s="130">
        <f>SUM(W35:W36)</f>
        <v>8.2217999999811582</v>
      </c>
      <c r="X37" s="131">
        <f>SUM(X35:X36)</f>
        <v>4.1334000000006199</v>
      </c>
      <c r="Y37" s="132">
        <f>SUM(Y35:Y36)</f>
        <v>651.56000000000006</v>
      </c>
      <c r="Z37" s="133"/>
      <c r="AA37" s="130">
        <f>SUM(AA35:AA36)</f>
        <v>9.4896000000080676</v>
      </c>
      <c r="AB37" s="131">
        <f>SUM(AB35:AB36)</f>
        <v>4.9488000000019383</v>
      </c>
      <c r="AC37" s="132">
        <f>SUM(AC35:AC36)</f>
        <v>669.26</v>
      </c>
      <c r="AD37" s="133"/>
      <c r="AE37" s="134">
        <f>SUM(AE35:AE36)</f>
        <v>9.8436000000147033</v>
      </c>
      <c r="AF37" s="128">
        <f>SUM(AF35:AF36)</f>
        <v>5.3897999999880994</v>
      </c>
      <c r="AG37" s="136">
        <f>SUM(AG35:AG36)</f>
        <v>803.69</v>
      </c>
      <c r="AH37" s="129"/>
      <c r="AI37" s="130">
        <f>SUM(AI35:AI36)</f>
        <v>10.326600000025792</v>
      </c>
      <c r="AJ37" s="131">
        <f>SUM(AJ35:AJ36)</f>
        <v>5.4024000000026717</v>
      </c>
      <c r="AK37" s="132">
        <f>SUM(AK35:AK36)</f>
        <v>759.3</v>
      </c>
      <c r="AL37" s="133"/>
      <c r="AM37" s="130">
        <f>SUM(AM35:AM36)</f>
        <v>10.330199999978504</v>
      </c>
      <c r="AN37" s="131">
        <f>SUM(AN35:AN36)</f>
        <v>5.3687999999892781</v>
      </c>
      <c r="AO37" s="132">
        <f>SUM(AO35:AO36)</f>
        <v>683.07999999999993</v>
      </c>
      <c r="AP37" s="133"/>
      <c r="AQ37" s="130">
        <f>SUM(AQ35:AQ36)</f>
        <v>9.9155999999420601</v>
      </c>
      <c r="AR37" s="131">
        <f>SUM(AR35:AR36)</f>
        <v>5.0310000000208674</v>
      </c>
      <c r="AS37" s="132">
        <f>SUM(AS35:AS36)</f>
        <v>677.85</v>
      </c>
      <c r="AT37" s="133"/>
      <c r="AU37" s="130">
        <f>SUM(AU35:AU36)</f>
        <v>10.390800000095624</v>
      </c>
      <c r="AV37" s="131">
        <f>SUM(AV35:AV36)</f>
        <v>5.3472000000001572</v>
      </c>
      <c r="AW37" s="132">
        <f>SUM(AW35:AW36)</f>
        <v>746.96</v>
      </c>
      <c r="AX37" s="133"/>
      <c r="AY37" s="130">
        <f>SUM(AY35:AY36)</f>
        <v>10.364399999911257</v>
      </c>
      <c r="AZ37" s="131">
        <f>SUM(AZ35:AZ36)</f>
        <v>5.666399999990972</v>
      </c>
      <c r="BA37" s="132">
        <f>SUM(BA35:BA36)</f>
        <v>736.81</v>
      </c>
      <c r="BB37" s="133"/>
      <c r="BC37" s="130">
        <f>SUM(BC35:BC36)</f>
        <v>10.593599999992875</v>
      </c>
      <c r="BD37" s="131">
        <f>SUM(BD35:BD36)</f>
        <v>5.818200000003344</v>
      </c>
      <c r="BE37" s="132">
        <f>SUM(BE35:BE36)</f>
        <v>728.31</v>
      </c>
      <c r="BF37" s="133"/>
      <c r="BG37" s="130">
        <f>SUM(BG35:BG36)</f>
        <v>10.415400000074442</v>
      </c>
      <c r="BH37" s="131">
        <f>SUM(BH35:BH36)</f>
        <v>5.4437999999991007</v>
      </c>
      <c r="BI37" s="132"/>
      <c r="BJ37" s="133"/>
      <c r="BK37" s="130">
        <f>SUM(BK35:BK36)</f>
        <v>9.7121999999617401</v>
      </c>
      <c r="BL37" s="131">
        <f>SUM(BL35:BL36)</f>
        <v>4.9974000000074739</v>
      </c>
      <c r="BM37" s="132">
        <f>SUM(BM35:BM36)</f>
        <v>655.39</v>
      </c>
      <c r="BN37" s="133"/>
      <c r="BO37" s="130">
        <f>SUM(BO35:BO36)</f>
        <v>9.4805999999953201</v>
      </c>
      <c r="BP37" s="131">
        <f>SUM(BP35:BP36)</f>
        <v>4.7993999999835069</v>
      </c>
      <c r="BQ37" s="132">
        <f>SUM(BQ35:BQ36)</f>
        <v>585.16</v>
      </c>
      <c r="BR37" s="133"/>
      <c r="BS37" s="134">
        <f>SUM(BS35:BS36)</f>
        <v>8.6946000000534696</v>
      </c>
      <c r="BT37" s="135">
        <f>SUM(BT35:BT36)</f>
        <v>4.4651999999950931</v>
      </c>
      <c r="BU37" s="136">
        <f>SUM(BU35:BU36)</f>
        <v>659.31999999999994</v>
      </c>
      <c r="BV37" s="137"/>
      <c r="BW37" s="130">
        <f>SUM(BW35:BW36)</f>
        <v>8.882999999976164</v>
      </c>
      <c r="BX37" s="131">
        <f>SUM(BX35:BX36)</f>
        <v>4.6055999999953201</v>
      </c>
      <c r="BY37" s="132">
        <f>SUM(BY35:BY36)</f>
        <v>589.38</v>
      </c>
      <c r="BZ37" s="133"/>
      <c r="CA37" s="134">
        <f>SUM(CA35:CA36)</f>
        <v>8.6322000000145636</v>
      </c>
      <c r="CB37" s="128">
        <f>SUM(CB35:CB36)</f>
        <v>4.5222000000176195</v>
      </c>
      <c r="CC37" s="136">
        <f>SUM(CC35:CC36)</f>
        <v>601.26</v>
      </c>
      <c r="CD37" s="129"/>
      <c r="CE37" s="130">
        <f>SUM(CE35:CE36)</f>
        <v>8.9249999999519787</v>
      </c>
      <c r="CF37" s="131">
        <f>SUM(CF35:CF36)</f>
        <v>4.4939999999933207</v>
      </c>
      <c r="CG37" s="132">
        <f>SUM(CG35:CG36)</f>
        <v>554.92000000000007</v>
      </c>
      <c r="CH37" s="133"/>
      <c r="CI37" s="130">
        <f>SUM(CI35:CI36)</f>
        <v>8.2584000000388187</v>
      </c>
      <c r="CJ37" s="131">
        <f>SUM(CJ35:CJ36)</f>
        <v>4.1873999999952503</v>
      </c>
      <c r="CK37" s="132">
        <f>SUM(CK35:CK36)</f>
        <v>575.86</v>
      </c>
      <c r="CL37" s="133"/>
      <c r="CM37" s="130">
        <f>SUM(CM35:CM36)</f>
        <v>7.868999999933294</v>
      </c>
      <c r="CN37" s="131">
        <f>SUM(CN35:CN36)</f>
        <v>3.9467999999997119</v>
      </c>
      <c r="CO37" s="132">
        <f>SUM(CO35:CO36)</f>
        <v>517.77</v>
      </c>
      <c r="CP37" s="133"/>
      <c r="CQ37" s="130">
        <f>SUM(CQ35:CQ36)</f>
        <v>7.8972000000067055</v>
      </c>
      <c r="CR37" s="131">
        <f>SUM(CR35:CR36)</f>
        <v>4.022400000016205</v>
      </c>
      <c r="CS37" s="132">
        <f>SUM(CS35:CS36)</f>
        <v>653.36</v>
      </c>
      <c r="CT37" s="133"/>
      <c r="CU37" s="138">
        <f>SUM(CU35:CU36)</f>
        <v>7.9554000000753149</v>
      </c>
      <c r="CV37" s="139">
        <f>SUM(CV35:CV36)</f>
        <v>4.1153999999969528</v>
      </c>
      <c r="CW37" s="140">
        <f>SUM(CW35:CW36)</f>
        <v>512.67000000000007</v>
      </c>
      <c r="CX37" s="141"/>
      <c r="CY37" s="166">
        <v>6</v>
      </c>
      <c r="CZ37" s="73"/>
    </row>
    <row r="38" spans="1:104" ht="25.5">
      <c r="A38" s="74" t="s">
        <v>39</v>
      </c>
      <c r="B38" s="266" t="s">
        <v>40</v>
      </c>
      <c r="C38" s="267" t="s">
        <v>61</v>
      </c>
      <c r="D38" s="77" t="s">
        <v>62</v>
      </c>
      <c r="E38" s="76" t="s">
        <v>45</v>
      </c>
      <c r="F38" s="78" t="s">
        <v>64</v>
      </c>
      <c r="G38" s="79">
        <f>[1]Кислород!$G$13</f>
        <v>6.6510000000016589</v>
      </c>
      <c r="H38" s="80">
        <f>[1]Кислород!$H$13</f>
        <v>2.1959999999944557</v>
      </c>
      <c r="I38" s="234">
        <f>[1]Кислород!$I$13</f>
        <v>373.96</v>
      </c>
      <c r="J38" s="82">
        <f>[1]Кислород!$J$13</f>
        <v>10.63</v>
      </c>
      <c r="K38" s="83">
        <f>[1]Кислород!$G$14</f>
        <v>6.8099999999685679</v>
      </c>
      <c r="L38" s="84">
        <f>[1]Кислород!$H$14</f>
        <v>2.2649999999975989</v>
      </c>
      <c r="M38" s="233">
        <f>[1]Кислород!$I$14</f>
        <v>396.55</v>
      </c>
      <c r="N38" s="86">
        <f>[1]Кислород!$J$14</f>
        <v>10.63</v>
      </c>
      <c r="O38" s="79">
        <f>[1]Кислород!$G$15</f>
        <v>7.0260000000234868</v>
      </c>
      <c r="P38" s="80">
        <f>[1]Кислород!$H$15</f>
        <v>2.2950000000037107</v>
      </c>
      <c r="Q38" s="234">
        <f>[1]Кислород!$I$15</f>
        <v>418.62</v>
      </c>
      <c r="R38" s="82">
        <f>[1]Кислород!$J$15</f>
        <v>10.62</v>
      </c>
      <c r="S38" s="79">
        <f>[1]Кислород!$G$16</f>
        <v>7.6290000000153668</v>
      </c>
      <c r="T38" s="80">
        <f>[1]Кислород!$H$16</f>
        <v>2.3160000000189029</v>
      </c>
      <c r="U38" s="234">
        <f>[1]Кислород!$I$16</f>
        <v>450.38</v>
      </c>
      <c r="V38" s="82">
        <f>[1]Кислород!$J$16</f>
        <v>10.61</v>
      </c>
      <c r="W38" s="79">
        <f>[1]Кислород!$G$17</f>
        <v>8.264999999992142</v>
      </c>
      <c r="X38" s="80">
        <f>[1]Кислород!$H$17</f>
        <v>2.3639999999795691</v>
      </c>
      <c r="Y38" s="234">
        <f>[1]Кислород!$I$17</f>
        <v>479.01</v>
      </c>
      <c r="Z38" s="82">
        <f>[1]Кислород!$J$17</f>
        <v>10.57</v>
      </c>
      <c r="AA38" s="79">
        <f>[1]Кислород!$G$18</f>
        <v>8.919000000005326</v>
      </c>
      <c r="AB38" s="80">
        <f>[1]Кислород!$H$18</f>
        <v>2.7060000000165019</v>
      </c>
      <c r="AC38" s="234">
        <f>[1]Кислород!$I$18</f>
        <v>538.1</v>
      </c>
      <c r="AD38" s="82">
        <f>[1]Кислород!$J$18</f>
        <v>10.5</v>
      </c>
      <c r="AE38" s="83">
        <f>[1]Кислород!$G$19</f>
        <v>8.9909999999872525</v>
      </c>
      <c r="AF38" s="84">
        <f>[1]Кислород!$H$19</f>
        <v>2.7120000000013533</v>
      </c>
      <c r="AG38" s="233">
        <f>[1]Кислород!$I$19</f>
        <v>518.79</v>
      </c>
      <c r="AH38" s="86">
        <f>[1]Кислород!$J$19</f>
        <v>10.48</v>
      </c>
      <c r="AI38" s="79">
        <f>[1]Кислород!$G$20</f>
        <v>9.1289999999935389</v>
      </c>
      <c r="AJ38" s="80">
        <f>[1]Кислород!$H$20</f>
        <v>2.786999999989348</v>
      </c>
      <c r="AK38" s="234">
        <f>[1]Кислород!$I$20</f>
        <v>520.39</v>
      </c>
      <c r="AL38" s="82">
        <f>[1]Кислород!$J$20</f>
        <v>10.49</v>
      </c>
      <c r="AM38" s="79">
        <f>[1]Кислород!$G$21</f>
        <v>8.9909999999872525</v>
      </c>
      <c r="AN38" s="80">
        <f>[1]Кислород!$H$21</f>
        <v>2.6460000000042783</v>
      </c>
      <c r="AO38" s="234">
        <f>[1]Кислород!$I$21</f>
        <v>506.45</v>
      </c>
      <c r="AP38" s="82">
        <f>[1]Кислород!$J$21</f>
        <v>10.5</v>
      </c>
      <c r="AQ38" s="79">
        <f>[1]Кислород!$G$22</f>
        <v>8.8080000000263681</v>
      </c>
      <c r="AR38" s="80">
        <f>[1]Кислород!$H$22</f>
        <v>2.5380000000041036</v>
      </c>
      <c r="AS38" s="234">
        <f>[1]Кислород!$I$22</f>
        <v>507.2</v>
      </c>
      <c r="AT38" s="82">
        <f>[1]Кислород!$J$22</f>
        <v>10.5</v>
      </c>
      <c r="AU38" s="79">
        <f>[1]Кислород!$G$23</f>
        <v>8.9100000000144064</v>
      </c>
      <c r="AV38" s="80">
        <f>[1]Кислород!$H$23</f>
        <v>2.6850000000013097</v>
      </c>
      <c r="AW38" s="234">
        <f>[1]Кислород!$I$23</f>
        <v>513.62</v>
      </c>
      <c r="AX38" s="82">
        <f>[1]Кислород!$J$23</f>
        <v>10.5</v>
      </c>
      <c r="AY38" s="79">
        <f>[1]Кислород!$G$24</f>
        <v>9.0869999999631546</v>
      </c>
      <c r="AZ38" s="80">
        <f>[1]Кислород!$H$24</f>
        <v>2.8350000000045839</v>
      </c>
      <c r="BA38" s="234">
        <f>[1]Кислород!$I$24</f>
        <v>515.29</v>
      </c>
      <c r="BB38" s="82">
        <f>[1]Кислород!$J$24</f>
        <v>10.5</v>
      </c>
      <c r="BC38" s="79">
        <f>[1]Кислород!$G$25</f>
        <v>9.0630000000237487</v>
      </c>
      <c r="BD38" s="80">
        <f>[1]Кислород!$H$25</f>
        <v>2.8169999999954598</v>
      </c>
      <c r="BE38" s="234">
        <f>[1]Кислород!$I$25</f>
        <v>540.34</v>
      </c>
      <c r="BF38" s="82">
        <f>[1]Кислород!$J$25</f>
        <v>10.49</v>
      </c>
      <c r="BG38" s="268">
        <f>[1]Кислород!$G$26</f>
        <v>9.3660000000090804</v>
      </c>
      <c r="BH38" s="80">
        <f>[1]Кислород!$H$26</f>
        <v>2.8949999999895226</v>
      </c>
      <c r="BI38" s="234">
        <f>[1]Кислород!$I$26</f>
        <v>564.35</v>
      </c>
      <c r="BJ38" s="82">
        <f>[1]Кислород!$J$26</f>
        <v>10.51</v>
      </c>
      <c r="BK38" s="79">
        <f>[1]Кислород!$G$27</f>
        <v>9.8399999999855936</v>
      </c>
      <c r="BL38" s="80">
        <f>[1]Кислород!$H$27</f>
        <v>2.9010000000016589</v>
      </c>
      <c r="BM38" s="234">
        <f>[1]Кислород!$I$27</f>
        <v>560.77</v>
      </c>
      <c r="BN38" s="82">
        <f>[1]Кислород!$J$27</f>
        <v>10.53</v>
      </c>
      <c r="BO38" s="79">
        <f>[1]Кислород!$G$28</f>
        <v>9.7469999999884749</v>
      </c>
      <c r="BP38" s="80">
        <f>[1]Кислород!$H$28</f>
        <v>2.7540000000044529</v>
      </c>
      <c r="BQ38" s="234">
        <f>[1]Кислород!$I$28</f>
        <v>552.5</v>
      </c>
      <c r="BR38" s="82">
        <f>[1]Кислород!$J$28</f>
        <v>10.55</v>
      </c>
      <c r="BS38" s="83">
        <f>[1]Кислород!$G$29</f>
        <v>9.5580000000154541</v>
      </c>
      <c r="BT38" s="84">
        <f>[1]Кислород!$H$29</f>
        <v>2.6009999999951106</v>
      </c>
      <c r="BU38" s="233">
        <f>[1]Кислород!$I$29</f>
        <v>532.66999999999996</v>
      </c>
      <c r="BV38" s="86">
        <f>[1]Кислород!$J$29</f>
        <v>10.56</v>
      </c>
      <c r="BW38" s="79">
        <f>[1]Кислород!$G$30</f>
        <v>9.375</v>
      </c>
      <c r="BX38" s="80">
        <f>[1]Кислород!$H$30</f>
        <v>2.5020000000131404</v>
      </c>
      <c r="BY38" s="234">
        <f>[1]Кислород!$I$30</f>
        <v>528.53</v>
      </c>
      <c r="BZ38" s="82">
        <f>[1]Кислород!$J$30</f>
        <v>10.57</v>
      </c>
      <c r="CA38" s="83">
        <f>[1]Кислород!$G$31</f>
        <v>9.1409999999632419</v>
      </c>
      <c r="CB38" s="84">
        <f>[1]Кислород!$H$31</f>
        <v>2.4359999999887805</v>
      </c>
      <c r="CC38" s="233">
        <f>[1]Кислород!$I$31</f>
        <v>507.83</v>
      </c>
      <c r="CD38" s="86">
        <f>[1]Кислород!$J$31</f>
        <v>10.59</v>
      </c>
      <c r="CE38" s="79">
        <f>[1]Кислород!$G$32</f>
        <v>8.6520000000382424</v>
      </c>
      <c r="CF38" s="80">
        <f>[1]Кислород!$H$32</f>
        <v>2.4389999999948486</v>
      </c>
      <c r="CG38" s="234">
        <f>[1]Кислород!$I$32</f>
        <v>475.48</v>
      </c>
      <c r="CH38" s="82">
        <f>[1]Кислород!$J$32</f>
        <v>10.6</v>
      </c>
      <c r="CI38" s="79">
        <f>[1]Кислород!$G$33</f>
        <v>7.9920000000129221</v>
      </c>
      <c r="CJ38" s="80">
        <f>[1]Кислород!$H$33</f>
        <v>2.349000000003798</v>
      </c>
      <c r="CK38" s="234">
        <f>[1]Кислород!$I$33</f>
        <v>437.1</v>
      </c>
      <c r="CL38" s="82">
        <f>[1]Кислород!$J$33</f>
        <v>10.6</v>
      </c>
      <c r="CM38" s="79">
        <f>[1]Кислород!$G$34</f>
        <v>7.5059999999575666</v>
      </c>
      <c r="CN38" s="80">
        <f>[1]Кислород!$H$34</f>
        <v>2.349000000003798</v>
      </c>
      <c r="CO38" s="234">
        <f>[1]Кислород!$I$34</f>
        <v>415.23</v>
      </c>
      <c r="CP38" s="82">
        <f>[1]Кислород!$J$34</f>
        <v>10.63</v>
      </c>
      <c r="CQ38" s="79">
        <f>[1]Кислород!$G$35</f>
        <v>7.143000000014581</v>
      </c>
      <c r="CR38" s="80">
        <f>[1]Кислород!$H$35</f>
        <v>2.3370000000068103</v>
      </c>
      <c r="CS38" s="234">
        <f>[1]Кислород!$I$35</f>
        <v>398.04</v>
      </c>
      <c r="CT38" s="82">
        <f>[1]Кислород!$J$35</f>
        <v>10.63</v>
      </c>
      <c r="CU38" s="262">
        <f>[1]Кислород!$G$36</f>
        <v>6.8999999999869033</v>
      </c>
      <c r="CV38" s="263">
        <f>[1]Кислород!$H$36</f>
        <v>2.2889999999915744</v>
      </c>
      <c r="CW38" s="264">
        <f>[1]Кислород!$I$36</f>
        <v>388.72</v>
      </c>
      <c r="CX38" s="265">
        <f>[1]Кислород!$J$36</f>
        <v>10.64</v>
      </c>
      <c r="CY38" s="108"/>
      <c r="CZ38" s="73"/>
    </row>
    <row r="39" spans="1:104" ht="25.5">
      <c r="A39" s="74" t="s">
        <v>39</v>
      </c>
      <c r="B39" s="266" t="s">
        <v>40</v>
      </c>
      <c r="C39" s="267" t="s">
        <v>61</v>
      </c>
      <c r="D39" s="77" t="s">
        <v>62</v>
      </c>
      <c r="E39" s="76" t="s">
        <v>45</v>
      </c>
      <c r="F39" s="78" t="s">
        <v>46</v>
      </c>
      <c r="G39" s="243">
        <f>[1]Кислород!$O$13</f>
        <v>0</v>
      </c>
      <c r="H39" s="244">
        <f>[1]Кислород!$P$13</f>
        <v>1.4807999999829917</v>
      </c>
      <c r="I39" s="245">
        <f>[1]Кислород!$Q$13</f>
        <v>180.46</v>
      </c>
      <c r="J39" s="246">
        <f>[1]Кислород!$R$13</f>
        <v>6.37</v>
      </c>
      <c r="K39" s="83">
        <f>[1]Кислород!$O$14</f>
        <v>0</v>
      </c>
      <c r="L39" s="84">
        <f>[1]Кислород!$P$14</f>
        <v>1.4112000000168337</v>
      </c>
      <c r="M39" s="85">
        <f>[1]Кислород!$Q$14</f>
        <v>179.08</v>
      </c>
      <c r="N39" s="86">
        <f>[1]Кислород!$R$14</f>
        <v>6.38</v>
      </c>
      <c r="O39" s="79">
        <f>[1]Кислород!$O$15</f>
        <v>0</v>
      </c>
      <c r="P39" s="80">
        <f>[1]Кислород!$P$15</f>
        <v>1.5311999999976251</v>
      </c>
      <c r="Q39" s="81">
        <f>[1]Кислород!$Q$15</f>
        <v>159.80000000000001</v>
      </c>
      <c r="R39" s="82">
        <f>[1]Кислород!$R$15</f>
        <v>6.37</v>
      </c>
      <c r="S39" s="79">
        <f>[1]Кислород!$O$16</f>
        <v>0</v>
      </c>
      <c r="T39" s="80">
        <f>[1]Кислород!$P$16</f>
        <v>1.495199999990291</v>
      </c>
      <c r="U39" s="81">
        <f>[1]Кислород!$Q$16</f>
        <v>168.18</v>
      </c>
      <c r="V39" s="82">
        <f>[1]Кислород!$R$16</f>
        <v>6.36</v>
      </c>
      <c r="W39" s="79">
        <f>[1]Кислород!$O$17</f>
        <v>0</v>
      </c>
      <c r="X39" s="80">
        <f>[1]Кислород!$P$17</f>
        <v>1.6224000000074739</v>
      </c>
      <c r="Y39" s="81">
        <f>[1]Кислород!$Q$17</f>
        <v>162.94</v>
      </c>
      <c r="Z39" s="82">
        <f>[1]Кислород!$R$17</f>
        <v>6.34</v>
      </c>
      <c r="AA39" s="79">
        <f>[1]Кислород!$O$18</f>
        <v>8.4000000017113052E-2</v>
      </c>
      <c r="AB39" s="80">
        <f>[1]Кислород!$P$18</f>
        <v>2.210399999996298</v>
      </c>
      <c r="AC39" s="81">
        <f>[1]Кислород!$Q$18</f>
        <v>265.83999999999997</v>
      </c>
      <c r="AD39" s="82">
        <f>[1]Кислород!$R$18</f>
        <v>6.28</v>
      </c>
      <c r="AE39" s="83">
        <f>[1]Кислород!$O$19</f>
        <v>2.2151999999841792</v>
      </c>
      <c r="AF39" s="84">
        <f>[1]Кислород!$P$19</f>
        <v>2.6543999999994412</v>
      </c>
      <c r="AG39" s="85">
        <f>[1]Кислород!$Q$19</f>
        <v>323.68</v>
      </c>
      <c r="AH39" s="86">
        <f>[1]Кислород!$R$19</f>
        <v>6.27</v>
      </c>
      <c r="AI39" s="79">
        <f>[1]Кислород!$O$20</f>
        <v>2.2824000000109663</v>
      </c>
      <c r="AJ39" s="80">
        <f>[1]Кислород!$P$20</f>
        <v>2.7144000000116648</v>
      </c>
      <c r="AK39" s="81">
        <f>[1]Кислород!$Q$20</f>
        <v>307.61</v>
      </c>
      <c r="AL39" s="82">
        <f>[1]Кислород!$R$20</f>
        <v>6.28</v>
      </c>
      <c r="AM39" s="79">
        <f>[1]Кислород!$O$21</f>
        <v>2.2943999999915832</v>
      </c>
      <c r="AN39" s="80">
        <f>[1]Кислород!$P$21</f>
        <v>2.5751999999920372</v>
      </c>
      <c r="AO39" s="81">
        <f>[1]Кислород!$Q$21</f>
        <v>316.07</v>
      </c>
      <c r="AP39" s="82">
        <f>[1]Кислород!$R$21</f>
        <v>6.28</v>
      </c>
      <c r="AQ39" s="79">
        <f>[1]Кислород!$O$22</f>
        <v>2.2296000000133063</v>
      </c>
      <c r="AR39" s="80">
        <f>[1]Кислород!$P$22</f>
        <v>2.7263999999922817</v>
      </c>
      <c r="AS39" s="81">
        <f>[1]Кислород!$Q$22</f>
        <v>322.04000000000002</v>
      </c>
      <c r="AT39" s="82">
        <f>[1]Кислород!$R$22</f>
        <v>6.28</v>
      </c>
      <c r="AU39" s="79">
        <f>[1]Кислород!$O$23</f>
        <v>2.1143999999985681</v>
      </c>
      <c r="AV39" s="80">
        <f>[1]Кислород!$P$23</f>
        <v>2.7768000000069151</v>
      </c>
      <c r="AW39" s="81">
        <f>[1]Кислород!$Q$23</f>
        <v>322.06</v>
      </c>
      <c r="AX39" s="82">
        <f>[1]Кислород!$R$23</f>
        <v>6.28</v>
      </c>
      <c r="AY39" s="79">
        <f>[1]Кислород!$O$24</f>
        <v>2.056799999991199</v>
      </c>
      <c r="AZ39" s="80">
        <f>[1]Кислород!$P$24</f>
        <v>2.7503999999971711</v>
      </c>
      <c r="BA39" s="81">
        <f>[1]Кислород!$Q$24</f>
        <v>313.26</v>
      </c>
      <c r="BB39" s="82">
        <f>[1]Кислород!$R$24</f>
        <v>6.28</v>
      </c>
      <c r="BC39" s="79">
        <f>[1]Кислород!$O$25</f>
        <v>1.9943999999959487</v>
      </c>
      <c r="BD39" s="80">
        <f>[1]Кислород!$P$25</f>
        <v>2.7432000000044354</v>
      </c>
      <c r="BE39" s="81">
        <f>[1]Кислород!$Q$25</f>
        <v>295.19</v>
      </c>
      <c r="BF39" s="82">
        <f>[1]Кислород!$R$25</f>
        <v>6.28</v>
      </c>
      <c r="BG39" s="268">
        <f>[1]Кислород!$O$26</f>
        <v>0.51360000001295703</v>
      </c>
      <c r="BH39" s="80">
        <f>[1]Кислород!$P$26</f>
        <v>2.2560000000012224</v>
      </c>
      <c r="BI39" s="81">
        <f>[1]Кислород!$Q$26</f>
        <v>190.46</v>
      </c>
      <c r="BJ39" s="82">
        <f>[1]Кислород!$R$26</f>
        <v>6.3</v>
      </c>
      <c r="BK39" s="79">
        <f>[1]Кислород!$O$27</f>
        <v>0</v>
      </c>
      <c r="BL39" s="80">
        <f>[1]Кислород!$P$27</f>
        <v>1.8647999999957392</v>
      </c>
      <c r="BM39" s="81">
        <f>[1]Кислород!$Q$27</f>
        <v>171.06</v>
      </c>
      <c r="BN39" s="82">
        <f>[1]Кислород!$R$27</f>
        <v>6.32</v>
      </c>
      <c r="BO39" s="79">
        <f>[1]Кислород!$O$28</f>
        <v>0</v>
      </c>
      <c r="BP39" s="80">
        <f>[1]Кислород!$P$28</f>
        <v>1.6560000000099535</v>
      </c>
      <c r="BQ39" s="81">
        <f>[1]Кислород!$Q$28</f>
        <v>167.72</v>
      </c>
      <c r="BR39" s="82">
        <f>[1]Кислород!$R$28</f>
        <v>6.33</v>
      </c>
      <c r="BS39" s="83">
        <f>[1]Кислород!$O$29</f>
        <v>0</v>
      </c>
      <c r="BT39" s="84">
        <f>[1]Кислород!$P$29</f>
        <v>1.5383999999903608</v>
      </c>
      <c r="BU39" s="85">
        <f>[1]Кислород!$Q$29</f>
        <v>167.65</v>
      </c>
      <c r="BV39" s="86">
        <f>[1]Кислород!$R$29</f>
        <v>6.33</v>
      </c>
      <c r="BW39" s="79">
        <f>[1]Кислород!$O$30</f>
        <v>0</v>
      </c>
      <c r="BX39" s="80">
        <f>[1]Кислород!$P$30</f>
        <v>1.526400000009744</v>
      </c>
      <c r="BY39" s="81">
        <f>[1]Кислород!$Q$30</f>
        <v>175.5</v>
      </c>
      <c r="BZ39" s="82">
        <f>[1]Кислород!$R$30</f>
        <v>6.34</v>
      </c>
      <c r="CA39" s="83">
        <f>[1]Кислород!$O$31</f>
        <v>0</v>
      </c>
      <c r="CB39" s="84">
        <f>[1]Кислород!$P$31</f>
        <v>1.574399999997695</v>
      </c>
      <c r="CC39" s="85">
        <f>[1]Кислород!$Q$31</f>
        <v>155.82</v>
      </c>
      <c r="CD39" s="86">
        <f>[1]Кислород!$R$31</f>
        <v>6.35</v>
      </c>
      <c r="CE39" s="79">
        <f>[1]Кислород!$O$32</f>
        <v>0</v>
      </c>
      <c r="CF39" s="80">
        <f>[1]Кислород!$P$32</f>
        <v>1.5455999999830965</v>
      </c>
      <c r="CG39" s="81">
        <f>[1]Кислород!$Q$32</f>
        <v>176.92</v>
      </c>
      <c r="CH39" s="82">
        <f>[1]Кислород!$R$32</f>
        <v>6.36</v>
      </c>
      <c r="CI39" s="79">
        <f>[1]Кислород!$O$33</f>
        <v>0</v>
      </c>
      <c r="CJ39" s="80">
        <f>[1]Кислород!$P$33</f>
        <v>1.5432000000000698</v>
      </c>
      <c r="CK39" s="81">
        <f>[1]Кислород!$Q$33</f>
        <v>173.94</v>
      </c>
      <c r="CL39" s="82">
        <f>[1]Кислород!$R$33</f>
        <v>6.36</v>
      </c>
      <c r="CM39" s="79">
        <f>[1]Кислород!$O$34</f>
        <v>0</v>
      </c>
      <c r="CN39" s="80">
        <f>[1]Кислород!$P$34</f>
        <v>1.5288000000145985</v>
      </c>
      <c r="CO39" s="81">
        <f>[1]Кислород!$Q$34</f>
        <v>177.4</v>
      </c>
      <c r="CP39" s="82">
        <f>[1]Кислород!$R$34</f>
        <v>6.38</v>
      </c>
      <c r="CQ39" s="79">
        <f>[1]Кислород!$O$35</f>
        <v>0</v>
      </c>
      <c r="CR39" s="80">
        <f>[1]Кислород!$P$35</f>
        <v>1.4567999999999302</v>
      </c>
      <c r="CS39" s="81">
        <f>[1]Кислород!$Q$35</f>
        <v>174.28</v>
      </c>
      <c r="CT39" s="82">
        <f>[1]Кислород!$R$35</f>
        <v>6.38</v>
      </c>
      <c r="CU39" s="79">
        <f>[1]Кислород!$O$36</f>
        <v>0</v>
      </c>
      <c r="CV39" s="80">
        <f>[1]Кислород!$P$36</f>
        <v>1.4447999999974854</v>
      </c>
      <c r="CW39" s="81">
        <f>[1]Кислород!$Q$36</f>
        <v>176.31</v>
      </c>
      <c r="CX39" s="87">
        <f>[1]Кислород!$R$36</f>
        <v>6.38</v>
      </c>
      <c r="CY39" s="108"/>
      <c r="CZ39" s="73"/>
    </row>
    <row r="40" spans="1:104" ht="25.5">
      <c r="A40" s="74" t="s">
        <v>39</v>
      </c>
      <c r="B40" s="266" t="s">
        <v>40</v>
      </c>
      <c r="C40" s="267" t="s">
        <v>61</v>
      </c>
      <c r="D40" s="77" t="s">
        <v>62</v>
      </c>
      <c r="E40" s="76" t="s">
        <v>45</v>
      </c>
      <c r="F40" s="78" t="s">
        <v>56</v>
      </c>
      <c r="G40" s="123">
        <f>SUM(G38:G39)</f>
        <v>6.6510000000016589</v>
      </c>
      <c r="H40" s="124">
        <f>SUM(H38:H39)</f>
        <v>3.6767999999774474</v>
      </c>
      <c r="I40" s="125">
        <f>SUM(I38:I39)</f>
        <v>554.41999999999996</v>
      </c>
      <c r="J40" s="126"/>
      <c r="K40" s="144">
        <f>SUM(K38:K39)</f>
        <v>6.8099999999685679</v>
      </c>
      <c r="L40" s="213">
        <f>SUM(L38:L39)</f>
        <v>3.6762000000144326</v>
      </c>
      <c r="M40" s="213">
        <f>SUM(M38:M39)</f>
        <v>575.63</v>
      </c>
      <c r="N40" s="200"/>
      <c r="O40" s="123">
        <f>SUM(O38:O39)</f>
        <v>7.0260000000234868</v>
      </c>
      <c r="P40" s="124">
        <f>SUM(P38:P39)</f>
        <v>3.8262000000013359</v>
      </c>
      <c r="Q40" s="125">
        <f>SUM(Q38:Q39)</f>
        <v>578.42000000000007</v>
      </c>
      <c r="R40" s="126"/>
      <c r="S40" s="123">
        <f>SUM(S38:S39)</f>
        <v>7.6290000000153668</v>
      </c>
      <c r="T40" s="124">
        <f>SUM(T38:T39)</f>
        <v>3.8112000000091939</v>
      </c>
      <c r="U40" s="125">
        <f>SUM(U38:U39)</f>
        <v>618.55999999999995</v>
      </c>
      <c r="V40" s="126"/>
      <c r="W40" s="123">
        <f>SUM(W38:W39)</f>
        <v>8.264999999992142</v>
      </c>
      <c r="X40" s="124">
        <f>SUM(X38:X39)</f>
        <v>3.986399999987043</v>
      </c>
      <c r="Y40" s="125">
        <f>SUM(Y38:Y39)</f>
        <v>641.95000000000005</v>
      </c>
      <c r="Z40" s="126"/>
      <c r="AA40" s="123">
        <f>SUM(AA38:AA39)</f>
        <v>9.0030000000224391</v>
      </c>
      <c r="AB40" s="124">
        <f>SUM(AB38:AB39)</f>
        <v>4.9164000000127999</v>
      </c>
      <c r="AC40" s="125">
        <f>SUM(AC38:AC39)</f>
        <v>803.94</v>
      </c>
      <c r="AD40" s="126"/>
      <c r="AE40" s="214">
        <f>SUM(AE38:AE39)</f>
        <v>11.206199999971432</v>
      </c>
      <c r="AF40" s="213">
        <f>SUM(AF38:AF39)</f>
        <v>5.3664000000007945</v>
      </c>
      <c r="AG40" s="216">
        <f>SUM(AG38:AG39)</f>
        <v>842.47</v>
      </c>
      <c r="AH40" s="200"/>
      <c r="AI40" s="123">
        <f>SUM(AI38:AI39)</f>
        <v>11.411400000004505</v>
      </c>
      <c r="AJ40" s="124">
        <f>SUM(AJ38:AJ39)</f>
        <v>5.5014000000010128</v>
      </c>
      <c r="AK40" s="125">
        <f>SUM(AK38:AK39)</f>
        <v>828</v>
      </c>
      <c r="AL40" s="126"/>
      <c r="AM40" s="123">
        <f>SUM(AM38:AM39)</f>
        <v>11.285399999978836</v>
      </c>
      <c r="AN40" s="124">
        <f>SUM(AN38:AN39)</f>
        <v>5.2211999999963155</v>
      </c>
      <c r="AO40" s="125">
        <f>SUM(AO38:AO39)</f>
        <v>822.52</v>
      </c>
      <c r="AP40" s="126"/>
      <c r="AQ40" s="123">
        <f>SUM(AQ38:AQ39)</f>
        <v>11.037600000039674</v>
      </c>
      <c r="AR40" s="124">
        <f>SUM(AR38:AR39)</f>
        <v>5.2643999999963853</v>
      </c>
      <c r="AS40" s="125">
        <f>SUM(AS38:AS39)</f>
        <v>829.24</v>
      </c>
      <c r="AT40" s="126"/>
      <c r="AU40" s="123">
        <f>SUM(AU38:AU39)</f>
        <v>11.024400000012974</v>
      </c>
      <c r="AV40" s="124">
        <f>SUM(AV38:AV39)</f>
        <v>5.4618000000082247</v>
      </c>
      <c r="AW40" s="125">
        <f>SUM(AW38:AW39)</f>
        <v>835.68000000000006</v>
      </c>
      <c r="AX40" s="126"/>
      <c r="AY40" s="123">
        <f>SUM(AY38:AY39)</f>
        <v>11.143799999954354</v>
      </c>
      <c r="AZ40" s="124">
        <f>SUM(AZ38:AZ39)</f>
        <v>5.585400000001755</v>
      </c>
      <c r="BA40" s="125">
        <f>SUM(BA38:BA39)</f>
        <v>828.55</v>
      </c>
      <c r="BB40" s="126"/>
      <c r="BC40" s="123">
        <f>SUM(BC38:BC39)</f>
        <v>11.057400000019697</v>
      </c>
      <c r="BD40" s="124">
        <f>SUM(BD38:BD39)</f>
        <v>5.5601999999998952</v>
      </c>
      <c r="BE40" s="125">
        <f>SUM(BE38:BE39)</f>
        <v>835.53</v>
      </c>
      <c r="BF40" s="126"/>
      <c r="BG40" s="123">
        <f>SUM(BG38:BG39)</f>
        <v>9.8796000000220374</v>
      </c>
      <c r="BH40" s="124">
        <f>SUM(BH38:BH39)</f>
        <v>5.150999999990745</v>
      </c>
      <c r="BI40" s="125">
        <f>SUM(BI38:BI39)</f>
        <v>754.81000000000006</v>
      </c>
      <c r="BJ40" s="126"/>
      <c r="BK40" s="123">
        <f>SUM(BK38:BK39)</f>
        <v>9.8399999999855936</v>
      </c>
      <c r="BL40" s="124">
        <f>SUM(BL38:BL39)</f>
        <v>4.7657999999973981</v>
      </c>
      <c r="BM40" s="125">
        <f>SUM(BM38:BM39)</f>
        <v>731.82999999999993</v>
      </c>
      <c r="BN40" s="126"/>
      <c r="BO40" s="123">
        <f>SUM(BO38:BO39)</f>
        <v>9.7469999999884749</v>
      </c>
      <c r="BP40" s="124">
        <f>SUM(BP38:BP39)</f>
        <v>4.4100000000144064</v>
      </c>
      <c r="BQ40" s="125">
        <f>SUM(BQ38:BQ39)</f>
        <v>720.22</v>
      </c>
      <c r="BR40" s="126"/>
      <c r="BS40" s="214">
        <f>SUM(BS38:BS39)</f>
        <v>9.5580000000154541</v>
      </c>
      <c r="BT40" s="215">
        <f>SUM(BT38:BT39)</f>
        <v>4.1393999999854714</v>
      </c>
      <c r="BU40" s="216">
        <f>SUM(BU38:BU39)</f>
        <v>700.31999999999994</v>
      </c>
      <c r="BV40" s="200"/>
      <c r="BW40" s="123">
        <f>SUM(BW38:BW39)</f>
        <v>9.375</v>
      </c>
      <c r="BX40" s="124">
        <f>SUM(BX38:BX39)</f>
        <v>4.0284000000228843</v>
      </c>
      <c r="BY40" s="125">
        <f>SUM(BY38:BY39)</f>
        <v>704.03</v>
      </c>
      <c r="BZ40" s="126"/>
      <c r="CA40" s="214">
        <f>SUM(CA38:CA39)</f>
        <v>9.1409999999632419</v>
      </c>
      <c r="CB40" s="213">
        <f>SUM(CB38:CB39)</f>
        <v>4.0103999999864754</v>
      </c>
      <c r="CC40" s="216">
        <f>SUM(CC38:CC39)</f>
        <v>663.65</v>
      </c>
      <c r="CD40" s="200"/>
      <c r="CE40" s="123">
        <f>SUM(CE38:CE39)</f>
        <v>8.6520000000382424</v>
      </c>
      <c r="CF40" s="124">
        <f>SUM(CF38:CF39)</f>
        <v>3.9845999999779451</v>
      </c>
      <c r="CG40" s="125">
        <f>SUM(CG38:CG39)</f>
        <v>652.4</v>
      </c>
      <c r="CH40" s="126"/>
      <c r="CI40" s="123">
        <f>SUM(CI38:CI39)</f>
        <v>7.9920000000129221</v>
      </c>
      <c r="CJ40" s="124">
        <f>SUM(CJ38:CJ39)</f>
        <v>3.8922000000038679</v>
      </c>
      <c r="CK40" s="125">
        <f>SUM(CK38:CK39)</f>
        <v>611.04</v>
      </c>
      <c r="CL40" s="126"/>
      <c r="CM40" s="123">
        <f>SUM(CM38:CM39)</f>
        <v>7.5059999999575666</v>
      </c>
      <c r="CN40" s="124">
        <f>SUM(CN38:CN39)</f>
        <v>3.8778000000183965</v>
      </c>
      <c r="CO40" s="125">
        <f>SUM(CO38:CO39)</f>
        <v>592.63</v>
      </c>
      <c r="CP40" s="126"/>
      <c r="CQ40" s="123">
        <f>SUM(CQ38:CQ39)</f>
        <v>7.143000000014581</v>
      </c>
      <c r="CR40" s="124">
        <f>SUM(CR38:CR39)</f>
        <v>3.7938000000067404</v>
      </c>
      <c r="CS40" s="125">
        <f>SUM(CS38:CS39)</f>
        <v>572.32000000000005</v>
      </c>
      <c r="CT40" s="126"/>
      <c r="CU40" s="145">
        <f>SUM(CU38:CU39)</f>
        <v>6.8999999999869033</v>
      </c>
      <c r="CV40" s="146">
        <f>SUM(CV38:CV39)</f>
        <v>3.7337999999890599</v>
      </c>
      <c r="CW40" s="147">
        <f>SUM(CW38:CW39)</f>
        <v>565.03</v>
      </c>
      <c r="CX40" s="153"/>
      <c r="CY40" s="121">
        <v>6</v>
      </c>
    </row>
    <row r="41" spans="1:104" ht="26.25" thickBot="1">
      <c r="A41" s="89" t="s">
        <v>39</v>
      </c>
      <c r="B41" s="269" t="s">
        <v>40</v>
      </c>
      <c r="C41" s="270" t="s">
        <v>61</v>
      </c>
      <c r="D41" s="92" t="s">
        <v>62</v>
      </c>
      <c r="E41" s="91" t="s">
        <v>47</v>
      </c>
      <c r="F41" s="93" t="s">
        <v>47</v>
      </c>
      <c r="G41" s="317">
        <f>SUM(G37+G40)</f>
        <v>14.584200000059354</v>
      </c>
      <c r="H41" s="217">
        <f>SUM(H37+H40)</f>
        <v>7.972799999957715</v>
      </c>
      <c r="I41" s="218">
        <f>SUM(I37+I40)</f>
        <v>1024.9699999999998</v>
      </c>
      <c r="J41" s="210"/>
      <c r="K41" s="219">
        <f>SUM(K37+K40)</f>
        <v>14.843399999863323</v>
      </c>
      <c r="L41" s="100">
        <f>SUM(L37+L40)</f>
        <v>8.0436000000299828</v>
      </c>
      <c r="M41" s="100">
        <f>SUM(M37+M40)</f>
        <v>1126.3400000000001</v>
      </c>
      <c r="N41" s="160"/>
      <c r="O41" s="99">
        <f>SUM(O37+O40)</f>
        <v>14.553000000105385</v>
      </c>
      <c r="P41" s="94">
        <f>SUM(P37+P40)</f>
        <v>8.1173999999882653</v>
      </c>
      <c r="Q41" s="101">
        <f>SUM(Q37+Q40)</f>
        <v>1146.5</v>
      </c>
      <c r="R41" s="160"/>
      <c r="S41" s="99">
        <f>SUM(S37+S40)</f>
        <v>16.130399999994552</v>
      </c>
      <c r="T41" s="94">
        <f>SUM(T37+T40)</f>
        <v>8.213400000018737</v>
      </c>
      <c r="U41" s="101">
        <f>SUM(U37+U40)</f>
        <v>1226.07</v>
      </c>
      <c r="V41" s="160"/>
      <c r="W41" s="99">
        <f>SUM(W37+W40)</f>
        <v>16.4867999999733</v>
      </c>
      <c r="X41" s="94">
        <f>SUM(X37+X40)</f>
        <v>8.1197999999876629</v>
      </c>
      <c r="Y41" s="101">
        <f>SUM(Y37+Y40)</f>
        <v>1293.5100000000002</v>
      </c>
      <c r="Z41" s="160"/>
      <c r="AA41" s="99">
        <f>SUM(AA37+AA40)</f>
        <v>18.492600000030507</v>
      </c>
      <c r="AB41" s="94">
        <f>SUM(AB37+AB40)</f>
        <v>9.8652000000147382</v>
      </c>
      <c r="AC41" s="101">
        <f>SUM(AC37+AC40)</f>
        <v>1473.2</v>
      </c>
      <c r="AD41" s="160"/>
      <c r="AE41" s="99">
        <f>SUM(AE37+AE40)</f>
        <v>21.049799999986135</v>
      </c>
      <c r="AF41" s="94">
        <f>SUM(AF37+AF40)</f>
        <v>10.756199999988894</v>
      </c>
      <c r="AG41" s="101">
        <f>SUM(AG37+AG40)</f>
        <v>1646.16</v>
      </c>
      <c r="AH41" s="160"/>
      <c r="AI41" s="99">
        <f>SUM(AI37+AI40)</f>
        <v>21.738000000030297</v>
      </c>
      <c r="AJ41" s="100">
        <f>SUM(AJ37+AJ40)</f>
        <v>10.903800000003685</v>
      </c>
      <c r="AK41" s="101">
        <f>SUM(AK37+AK40)</f>
        <v>1587.3</v>
      </c>
      <c r="AL41" s="160"/>
      <c r="AM41" s="99">
        <f>SUM(AM37+AM40)</f>
        <v>21.61559999995734</v>
      </c>
      <c r="AN41" s="94">
        <f>SUM(AN37+AN40)</f>
        <v>10.589999999985594</v>
      </c>
      <c r="AO41" s="101">
        <f>SUM(AO37+AO40)</f>
        <v>1505.6</v>
      </c>
      <c r="AP41" s="160"/>
      <c r="AQ41" s="99">
        <f>SUM(AQ37+AQ40)</f>
        <v>20.953199999981734</v>
      </c>
      <c r="AR41" s="100">
        <f>SUM(AR37+AR40)</f>
        <v>10.295400000017253</v>
      </c>
      <c r="AS41" s="101">
        <f>SUM(AS37+AS40)</f>
        <v>1507.0900000000001</v>
      </c>
      <c r="AT41" s="160"/>
      <c r="AU41" s="99">
        <f>SUM(AU37+AU40)</f>
        <v>21.415200000108598</v>
      </c>
      <c r="AV41" s="94">
        <f>SUM(AV37+AV40)</f>
        <v>10.809000000008382</v>
      </c>
      <c r="AW41" s="101">
        <f>SUM(AW37+AW40)</f>
        <v>1582.64</v>
      </c>
      <c r="AX41" s="160"/>
      <c r="AY41" s="99">
        <f>SUM(AY37+AY40)</f>
        <v>21.50819999986561</v>
      </c>
      <c r="AZ41" s="94">
        <f>SUM(AZ37+AZ40)</f>
        <v>11.251799999992727</v>
      </c>
      <c r="BA41" s="101">
        <f>SUM(BA37+BA40)</f>
        <v>1565.36</v>
      </c>
      <c r="BB41" s="160"/>
      <c r="BC41" s="99">
        <f>SUM(BC37+BC40)</f>
        <v>21.651000000012573</v>
      </c>
      <c r="BD41" s="94">
        <f>SUM(BD37+BD40)</f>
        <v>11.378400000003239</v>
      </c>
      <c r="BE41" s="101">
        <f>SUM(BE37+BE40)</f>
        <v>1563.84</v>
      </c>
      <c r="BF41" s="160"/>
      <c r="BG41" s="99">
        <f>SUM(BG37+BG40)</f>
        <v>20.295000000096479</v>
      </c>
      <c r="BH41" s="94">
        <f>SUM(BH37+BH40)</f>
        <v>10.594799999989846</v>
      </c>
      <c r="BI41" s="101">
        <f>SUM(BI37+BI40)</f>
        <v>754.81000000000006</v>
      </c>
      <c r="BJ41" s="160"/>
      <c r="BK41" s="99">
        <f>SUM(BK37+BK40)</f>
        <v>19.552199999947334</v>
      </c>
      <c r="BL41" s="94">
        <f>SUM(BL37+BL40)</f>
        <v>9.763200000004872</v>
      </c>
      <c r="BM41" s="101">
        <f>SUM(BM37+BM40)</f>
        <v>1387.2199999999998</v>
      </c>
      <c r="BN41" s="160"/>
      <c r="BO41" s="99">
        <f>SUM(BO37+BO40)</f>
        <v>19.227599999983795</v>
      </c>
      <c r="BP41" s="94">
        <f>SUM(BP37+BP40)</f>
        <v>9.2093999999979133</v>
      </c>
      <c r="BQ41" s="101">
        <f>SUM(BQ37+BQ40)</f>
        <v>1305.3800000000001</v>
      </c>
      <c r="BR41" s="160"/>
      <c r="BS41" s="99">
        <f>SUM(BS37+BS40)</f>
        <v>18.252600000068924</v>
      </c>
      <c r="BT41" s="94">
        <f>SUM(BT37+BT40)</f>
        <v>8.6045999999805645</v>
      </c>
      <c r="BU41" s="101">
        <f>SUM(BU37+BU40)</f>
        <v>1359.6399999999999</v>
      </c>
      <c r="BV41" s="160"/>
      <c r="BW41" s="99">
        <f>SUM(BW37+BW40)</f>
        <v>18.257999999976164</v>
      </c>
      <c r="BX41" s="100">
        <f>SUM(BX37+BX40)</f>
        <v>8.6340000000182044</v>
      </c>
      <c r="BY41" s="101">
        <f>SUM(BY37+BY40)</f>
        <v>1293.4099999999999</v>
      </c>
      <c r="BZ41" s="160"/>
      <c r="CA41" s="99">
        <f>SUM(CA37+CA40)</f>
        <v>17.773199999977805</v>
      </c>
      <c r="CB41" s="94">
        <f>SUM(CB37+CB40)</f>
        <v>8.5326000000040949</v>
      </c>
      <c r="CC41" s="101">
        <f>SUM(CC37+CC40)</f>
        <v>1264.9099999999999</v>
      </c>
      <c r="CD41" s="160"/>
      <c r="CE41" s="99">
        <f>SUM(CE37+CE40)</f>
        <v>17.576999999990221</v>
      </c>
      <c r="CF41" s="94">
        <f>SUM(CF37+CF40)</f>
        <v>8.4785999999712658</v>
      </c>
      <c r="CG41" s="101">
        <f>SUM(CG37+CG40)</f>
        <v>1207.3200000000002</v>
      </c>
      <c r="CH41" s="160"/>
      <c r="CI41" s="99">
        <f>SUM(CI37+CI40)</f>
        <v>16.250400000051741</v>
      </c>
      <c r="CJ41" s="94">
        <f>SUM(CJ37+CJ40)</f>
        <v>8.0795999999991182</v>
      </c>
      <c r="CK41" s="101">
        <f>SUM(CK37+CK40)</f>
        <v>1186.9000000000001</v>
      </c>
      <c r="CL41" s="160"/>
      <c r="CM41" s="99">
        <f>SUM(CM37+CM40)</f>
        <v>15.374999999890861</v>
      </c>
      <c r="CN41" s="94">
        <f>SUM(CN37+CN40)</f>
        <v>7.8246000000181084</v>
      </c>
      <c r="CO41" s="101">
        <f>SUM(CO37+CO40)</f>
        <v>1110.4000000000001</v>
      </c>
      <c r="CP41" s="160"/>
      <c r="CQ41" s="99">
        <f>SUM(CQ37+CQ40)</f>
        <v>15.040200000021287</v>
      </c>
      <c r="CR41" s="94">
        <f>SUM(CR37+CR40)</f>
        <v>7.8162000000229455</v>
      </c>
      <c r="CS41" s="101">
        <f>SUM(CS37+CS40)</f>
        <v>1225.68</v>
      </c>
      <c r="CT41" s="160"/>
      <c r="CU41" s="99">
        <f>SUM(CU37+CU40)</f>
        <v>14.855400000062218</v>
      </c>
      <c r="CV41" s="100">
        <f>SUM(CV37+CV40)</f>
        <v>7.8491999999860127</v>
      </c>
      <c r="CW41" s="101">
        <f>SUM(CW37+CW40)</f>
        <v>1077.7</v>
      </c>
      <c r="CX41" s="114"/>
      <c r="CY41" s="220"/>
    </row>
    <row r="42" spans="1:104" ht="15.75">
      <c r="B42" s="221"/>
      <c r="G42" s="222"/>
      <c r="H42" s="222"/>
      <c r="K42" s="222"/>
      <c r="L42" s="222"/>
      <c r="O42" s="222"/>
      <c r="P42" s="222"/>
      <c r="S42" s="222"/>
      <c r="T42" s="222"/>
      <c r="W42" s="222"/>
      <c r="X42" s="222"/>
      <c r="AA42" s="222"/>
      <c r="AB42" s="222"/>
      <c r="AE42" s="222"/>
      <c r="AF42" s="222"/>
      <c r="AI42" s="222"/>
      <c r="AJ42" s="222"/>
      <c r="AM42" s="222"/>
      <c r="AN42" s="222"/>
      <c r="AQ42" s="222"/>
      <c r="AR42" s="222"/>
      <c r="AU42" s="222"/>
      <c r="AV42" s="222"/>
      <c r="AY42" s="222"/>
      <c r="AZ42" s="222"/>
      <c r="BC42" s="222"/>
      <c r="BD42" s="222"/>
      <c r="BG42" s="222"/>
      <c r="BH42" s="222"/>
      <c r="BK42" s="222"/>
      <c r="BL42" s="222"/>
      <c r="BO42" s="222"/>
      <c r="BP42" s="222"/>
      <c r="BS42" s="222"/>
      <c r="BT42" s="222"/>
      <c r="BW42" s="222"/>
      <c r="BX42" s="222"/>
      <c r="CA42" s="222"/>
      <c r="CB42" s="222"/>
      <c r="CE42" s="222"/>
      <c r="CF42" s="222"/>
      <c r="CI42" s="222"/>
      <c r="CJ42" s="222"/>
      <c r="CM42" s="222"/>
      <c r="CN42" s="222"/>
      <c r="CQ42" s="222"/>
      <c r="CR42" s="222"/>
      <c r="CU42" s="222"/>
      <c r="CV42" s="222"/>
    </row>
    <row r="43" spans="1:104" ht="15">
      <c r="S43" s="349"/>
      <c r="T43" s="349"/>
      <c r="U43" s="349"/>
      <c r="V43" s="349"/>
      <c r="W43" s="349"/>
      <c r="X43" s="349"/>
      <c r="Y43" s="349"/>
      <c r="AM43" s="349"/>
      <c r="AN43" s="349"/>
      <c r="AO43" s="349"/>
      <c r="AP43" s="349"/>
      <c r="AQ43" s="349"/>
      <c r="AR43" s="349"/>
      <c r="AS43" s="349"/>
    </row>
    <row r="44" spans="1:104" ht="15">
      <c r="A44" s="349" t="s">
        <v>65</v>
      </c>
      <c r="B44" s="349"/>
      <c r="C44" s="349"/>
      <c r="D44" s="349"/>
      <c r="E44" s="349"/>
      <c r="F44" s="349"/>
      <c r="G44" s="349"/>
      <c r="S44" s="349" t="s">
        <v>66</v>
      </c>
      <c r="T44" s="349"/>
      <c r="U44" s="349"/>
      <c r="V44" s="349"/>
      <c r="W44" s="349"/>
      <c r="X44" s="349"/>
      <c r="Y44" s="349"/>
      <c r="AM44" s="349" t="s">
        <v>67</v>
      </c>
      <c r="AN44" s="349"/>
      <c r="AO44" s="349"/>
      <c r="AP44" s="349"/>
      <c r="AQ44" s="349"/>
      <c r="AR44" s="349"/>
      <c r="AS44" s="349"/>
      <c r="BG44" s="349" t="s">
        <v>68</v>
      </c>
      <c r="BH44" s="349"/>
      <c r="BI44" s="349"/>
      <c r="BJ44" s="349"/>
      <c r="BK44" s="349"/>
      <c r="BL44" s="349"/>
      <c r="BM44" s="349"/>
      <c r="CA44" s="349" t="s">
        <v>69</v>
      </c>
      <c r="CB44" s="349"/>
      <c r="CC44" s="349"/>
      <c r="CD44" s="349"/>
      <c r="CE44" s="349"/>
      <c r="CF44" s="349"/>
      <c r="CG44" s="349"/>
      <c r="CH44" s="5" t="s">
        <v>70</v>
      </c>
      <c r="CO44" s="223"/>
      <c r="CP44" s="223"/>
      <c r="CQ44" s="349" t="s">
        <v>71</v>
      </c>
      <c r="CR44" s="349"/>
      <c r="CS44" s="349"/>
      <c r="CT44" s="349"/>
      <c r="CU44" s="349"/>
      <c r="CV44" s="349"/>
      <c r="CW44" s="349"/>
    </row>
    <row r="45" spans="1:104" ht="15.75">
      <c r="A45"/>
      <c r="B45" s="224"/>
      <c r="C45"/>
      <c r="D45" s="224"/>
      <c r="E45" s="224"/>
      <c r="F45" s="224"/>
      <c r="G45" s="222"/>
      <c r="S45"/>
      <c r="T45" s="224"/>
      <c r="U45"/>
      <c r="V45" s="224"/>
      <c r="W45" s="224"/>
      <c r="X45" s="224"/>
      <c r="Y45" s="222"/>
      <c r="AM45"/>
      <c r="AN45" s="224"/>
      <c r="AO45"/>
      <c r="AP45" s="224"/>
      <c r="AQ45" s="224"/>
      <c r="AR45" s="224"/>
      <c r="AS45" s="222"/>
      <c r="BG45"/>
      <c r="BH45" s="224"/>
      <c r="BI45"/>
      <c r="BJ45" s="224"/>
      <c r="BK45" s="224"/>
      <c r="BL45" s="224"/>
      <c r="BM45" s="222"/>
      <c r="CA45"/>
      <c r="CB45" s="224"/>
      <c r="CC45"/>
      <c r="CD45" s="224"/>
      <c r="CE45" s="224"/>
      <c r="CF45" s="224"/>
      <c r="CG45" s="222"/>
      <c r="CO45"/>
      <c r="CP45" s="224"/>
      <c r="CQ45"/>
      <c r="CR45" s="224"/>
      <c r="CS45"/>
      <c r="CT45" s="224"/>
      <c r="CU45" s="224"/>
      <c r="CV45" s="224"/>
      <c r="CW45" s="222"/>
    </row>
    <row r="46" spans="1:104" ht="15">
      <c r="A46" s="349" t="s">
        <v>72</v>
      </c>
      <c r="B46" s="349"/>
      <c r="C46" s="349"/>
      <c r="D46" s="349"/>
      <c r="E46" s="370"/>
      <c r="F46" s="370"/>
      <c r="G46" s="224"/>
      <c r="S46" s="349" t="s">
        <v>72</v>
      </c>
      <c r="T46" s="349"/>
      <c r="U46" s="349"/>
      <c r="V46" s="349"/>
      <c r="W46" s="370"/>
      <c r="X46" s="370"/>
      <c r="Y46" s="224"/>
      <c r="AM46" s="349" t="s">
        <v>72</v>
      </c>
      <c r="AN46" s="349"/>
      <c r="AO46" s="349"/>
      <c r="AP46" s="349"/>
      <c r="AQ46" s="370"/>
      <c r="AR46" s="370"/>
      <c r="AS46" s="224"/>
      <c r="BG46" s="349" t="s">
        <v>72</v>
      </c>
      <c r="BH46" s="349"/>
      <c r="BI46" s="349"/>
      <c r="BJ46" s="349"/>
      <c r="BK46" s="370"/>
      <c r="BL46" s="370"/>
      <c r="BM46" s="224"/>
      <c r="CA46" s="349" t="s">
        <v>72</v>
      </c>
      <c r="CB46" s="349"/>
      <c r="CC46" s="349"/>
      <c r="CD46" s="349"/>
      <c r="CE46" s="370"/>
      <c r="CF46" s="370"/>
      <c r="CG46" s="224"/>
      <c r="CO46" s="223"/>
      <c r="CP46" s="223"/>
      <c r="CQ46" s="349" t="s">
        <v>72</v>
      </c>
      <c r="CR46" s="349"/>
      <c r="CS46" s="349"/>
      <c r="CT46" s="349"/>
      <c r="CU46" s="370"/>
      <c r="CV46" s="370"/>
      <c r="CW46" s="224"/>
    </row>
  </sheetData>
  <protectedRanges>
    <protectedRange password="CF7A" sqref="AI28 CA31 AU28 CA28 AI31 G31 AU31 G28 K28 K31" name="Диапазон1_1"/>
  </protectedRanges>
  <mergeCells count="42">
    <mergeCell ref="O6:R6"/>
    <mergeCell ref="A6:A7"/>
    <mergeCell ref="B6:C6"/>
    <mergeCell ref="E6:F6"/>
    <mergeCell ref="G6:J6"/>
    <mergeCell ref="K6:N6"/>
    <mergeCell ref="CU6:CX6"/>
    <mergeCell ref="CY6:CY7"/>
    <mergeCell ref="BG6:BJ6"/>
    <mergeCell ref="BK6:BN6"/>
    <mergeCell ref="S6:V6"/>
    <mergeCell ref="W6:Z6"/>
    <mergeCell ref="AA6:AD6"/>
    <mergeCell ref="AE6:AH6"/>
    <mergeCell ref="AI6:AL6"/>
    <mergeCell ref="AM6:AP6"/>
    <mergeCell ref="AQ6:AT6"/>
    <mergeCell ref="AU6:AX6"/>
    <mergeCell ref="AY6:BB6"/>
    <mergeCell ref="BC6:BF6"/>
    <mergeCell ref="CM6:CP6"/>
    <mergeCell ref="CQ6:CT6"/>
    <mergeCell ref="S46:X46"/>
    <mergeCell ref="AM46:AR46"/>
    <mergeCell ref="BW6:BZ6"/>
    <mergeCell ref="CA6:CD6"/>
    <mergeCell ref="CE6:CH6"/>
    <mergeCell ref="CI6:CL6"/>
    <mergeCell ref="S43:Y43"/>
    <mergeCell ref="AM43:AS43"/>
    <mergeCell ref="BO6:BR6"/>
    <mergeCell ref="BS6:BV6"/>
    <mergeCell ref="BG46:BL46"/>
    <mergeCell ref="CA46:CF46"/>
    <mergeCell ref="CQ46:CV46"/>
    <mergeCell ref="A44:G44"/>
    <mergeCell ref="S44:Y44"/>
    <mergeCell ref="AM44:AS44"/>
    <mergeCell ref="BG44:BM44"/>
    <mergeCell ref="CA44:CG44"/>
    <mergeCell ref="CQ44:CW44"/>
    <mergeCell ref="A46:F46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46"/>
  <sheetViews>
    <sheetView workbookViewId="0">
      <selection activeCell="W45" sqref="W45"/>
    </sheetView>
  </sheetViews>
  <sheetFormatPr defaultRowHeight="12.75"/>
  <cols>
    <col min="1" max="1" width="9.140625" style="1"/>
    <col min="2" max="2" width="10.5703125" style="2" customWidth="1"/>
    <col min="3" max="3" width="14.5703125" style="3" customWidth="1"/>
    <col min="4" max="5" width="9.140625" style="3"/>
    <col min="6" max="14" width="9.140625" style="4"/>
    <col min="15" max="102" width="9.140625" style="5"/>
    <col min="103" max="103" width="9.140625" style="9"/>
    <col min="104" max="16384" width="9.140625" style="1"/>
  </cols>
  <sheetData>
    <row r="1" spans="1:104">
      <c r="O1" s="292"/>
    </row>
    <row r="2" spans="1:104" ht="15.75">
      <c r="Q2" s="6"/>
      <c r="R2" s="6"/>
      <c r="S2" s="6"/>
      <c r="T2" s="6"/>
      <c r="AJ2" s="5" t="s">
        <v>0</v>
      </c>
      <c r="BE2" s="5" t="s">
        <v>0</v>
      </c>
      <c r="BX2" s="5" t="s">
        <v>0</v>
      </c>
      <c r="CN2" s="5" t="s">
        <v>0</v>
      </c>
      <c r="CY2" s="5" t="s">
        <v>0</v>
      </c>
    </row>
    <row r="3" spans="1:104" ht="15.75">
      <c r="B3" s="7" t="s">
        <v>1</v>
      </c>
      <c r="F3" s="6"/>
      <c r="G3" s="6"/>
      <c r="H3" s="6"/>
      <c r="I3" s="6"/>
      <c r="J3" s="6"/>
      <c r="K3" s="6"/>
      <c r="L3" s="6"/>
      <c r="M3" s="6"/>
      <c r="N3" s="6"/>
      <c r="P3" s="6"/>
      <c r="Q3" s="6"/>
      <c r="CA3" s="8"/>
      <c r="CB3" s="8"/>
      <c r="CC3" s="8"/>
      <c r="CD3" s="8"/>
    </row>
    <row r="5" spans="1:104" ht="15.75" customHeight="1" thickBot="1">
      <c r="J5" s="10"/>
      <c r="K5" s="10"/>
      <c r="L5" s="10"/>
      <c r="M5" s="10"/>
      <c r="N5" s="10"/>
    </row>
    <row r="6" spans="1:104" s="5" customFormat="1" ht="13.5" thickBot="1">
      <c r="A6" s="362" t="s">
        <v>2</v>
      </c>
      <c r="B6" s="364" t="s">
        <v>3</v>
      </c>
      <c r="C6" s="365"/>
      <c r="D6" s="11"/>
      <c r="E6" s="364" t="s">
        <v>4</v>
      </c>
      <c r="F6" s="366"/>
      <c r="G6" s="359" t="s">
        <v>5</v>
      </c>
      <c r="H6" s="360"/>
      <c r="I6" s="360"/>
      <c r="J6" s="361"/>
      <c r="K6" s="367" t="s">
        <v>6</v>
      </c>
      <c r="L6" s="368"/>
      <c r="M6" s="368"/>
      <c r="N6" s="369"/>
      <c r="O6" s="350" t="s">
        <v>7</v>
      </c>
      <c r="P6" s="351"/>
      <c r="Q6" s="351"/>
      <c r="R6" s="352"/>
      <c r="S6" s="350" t="s">
        <v>8</v>
      </c>
      <c r="T6" s="351"/>
      <c r="U6" s="351"/>
      <c r="V6" s="352"/>
      <c r="W6" s="350" t="s">
        <v>9</v>
      </c>
      <c r="X6" s="351"/>
      <c r="Y6" s="351"/>
      <c r="Z6" s="352"/>
      <c r="AA6" s="350" t="s">
        <v>10</v>
      </c>
      <c r="AB6" s="351"/>
      <c r="AC6" s="351"/>
      <c r="AD6" s="352"/>
      <c r="AE6" s="359" t="s">
        <v>11</v>
      </c>
      <c r="AF6" s="360"/>
      <c r="AG6" s="360"/>
      <c r="AH6" s="361"/>
      <c r="AI6" s="356" t="s">
        <v>12</v>
      </c>
      <c r="AJ6" s="357"/>
      <c r="AK6" s="357"/>
      <c r="AL6" s="358"/>
      <c r="AM6" s="350" t="s">
        <v>13</v>
      </c>
      <c r="AN6" s="351"/>
      <c r="AO6" s="351"/>
      <c r="AP6" s="352"/>
      <c r="AQ6" s="359" t="s">
        <v>14</v>
      </c>
      <c r="AR6" s="360"/>
      <c r="AS6" s="360"/>
      <c r="AT6" s="361"/>
      <c r="AU6" s="356" t="s">
        <v>15</v>
      </c>
      <c r="AV6" s="357"/>
      <c r="AW6" s="357"/>
      <c r="AX6" s="358"/>
      <c r="AY6" s="350" t="s">
        <v>16</v>
      </c>
      <c r="AZ6" s="351"/>
      <c r="BA6" s="351"/>
      <c r="BB6" s="352"/>
      <c r="BC6" s="350" t="s">
        <v>17</v>
      </c>
      <c r="BD6" s="351"/>
      <c r="BE6" s="351"/>
      <c r="BF6" s="352"/>
      <c r="BG6" s="350" t="s">
        <v>18</v>
      </c>
      <c r="BH6" s="351"/>
      <c r="BI6" s="351"/>
      <c r="BJ6" s="352"/>
      <c r="BK6" s="350" t="s">
        <v>19</v>
      </c>
      <c r="BL6" s="351"/>
      <c r="BM6" s="351"/>
      <c r="BN6" s="352"/>
      <c r="BO6" s="350" t="s">
        <v>20</v>
      </c>
      <c r="BP6" s="351"/>
      <c r="BQ6" s="351"/>
      <c r="BR6" s="352"/>
      <c r="BS6" s="350" t="s">
        <v>21</v>
      </c>
      <c r="BT6" s="351"/>
      <c r="BU6" s="351"/>
      <c r="BV6" s="352"/>
      <c r="BW6" s="350" t="s">
        <v>22</v>
      </c>
      <c r="BX6" s="351"/>
      <c r="BY6" s="351"/>
      <c r="BZ6" s="352"/>
      <c r="CA6" s="356" t="s">
        <v>23</v>
      </c>
      <c r="CB6" s="357"/>
      <c r="CC6" s="357"/>
      <c r="CD6" s="358"/>
      <c r="CE6" s="350" t="s">
        <v>24</v>
      </c>
      <c r="CF6" s="351"/>
      <c r="CG6" s="351"/>
      <c r="CH6" s="352"/>
      <c r="CI6" s="350" t="s">
        <v>25</v>
      </c>
      <c r="CJ6" s="351"/>
      <c r="CK6" s="351"/>
      <c r="CL6" s="352"/>
      <c r="CM6" s="350" t="s">
        <v>26</v>
      </c>
      <c r="CN6" s="351"/>
      <c r="CO6" s="351"/>
      <c r="CP6" s="352"/>
      <c r="CQ6" s="350" t="s">
        <v>27</v>
      </c>
      <c r="CR6" s="351"/>
      <c r="CS6" s="351"/>
      <c r="CT6" s="352"/>
      <c r="CU6" s="353" t="s">
        <v>28</v>
      </c>
      <c r="CV6" s="354"/>
      <c r="CW6" s="354"/>
      <c r="CX6" s="355"/>
      <c r="CY6" s="347" t="s">
        <v>29</v>
      </c>
    </row>
    <row r="7" spans="1:104" s="31" customFormat="1" ht="25.5">
      <c r="A7" s="363"/>
      <c r="B7" s="12" t="s">
        <v>30</v>
      </c>
      <c r="C7" s="12" t="s">
        <v>31</v>
      </c>
      <c r="D7" s="12" t="s">
        <v>32</v>
      </c>
      <c r="E7" s="12" t="s">
        <v>33</v>
      </c>
      <c r="F7" s="13" t="s">
        <v>34</v>
      </c>
      <c r="G7" s="14" t="s">
        <v>35</v>
      </c>
      <c r="H7" s="15" t="s">
        <v>36</v>
      </c>
      <c r="I7" s="15" t="s">
        <v>37</v>
      </c>
      <c r="J7" s="16" t="s">
        <v>38</v>
      </c>
      <c r="K7" s="17" t="s">
        <v>35</v>
      </c>
      <c r="L7" s="18" t="s">
        <v>36</v>
      </c>
      <c r="M7" s="18" t="s">
        <v>37</v>
      </c>
      <c r="N7" s="19" t="s">
        <v>38</v>
      </c>
      <c r="O7" s="14" t="s">
        <v>35</v>
      </c>
      <c r="P7" s="15" t="s">
        <v>36</v>
      </c>
      <c r="Q7" s="15" t="s">
        <v>37</v>
      </c>
      <c r="R7" s="16" t="s">
        <v>38</v>
      </c>
      <c r="S7" s="14" t="s">
        <v>35</v>
      </c>
      <c r="T7" s="15" t="s">
        <v>36</v>
      </c>
      <c r="U7" s="15" t="s">
        <v>37</v>
      </c>
      <c r="V7" s="16" t="s">
        <v>38</v>
      </c>
      <c r="W7" s="14" t="s">
        <v>35</v>
      </c>
      <c r="X7" s="15" t="s">
        <v>36</v>
      </c>
      <c r="Y7" s="15" t="s">
        <v>37</v>
      </c>
      <c r="Z7" s="16" t="s">
        <v>38</v>
      </c>
      <c r="AA7" s="14" t="s">
        <v>35</v>
      </c>
      <c r="AB7" s="15" t="s">
        <v>36</v>
      </c>
      <c r="AC7" s="15" t="s">
        <v>37</v>
      </c>
      <c r="AD7" s="16" t="s">
        <v>38</v>
      </c>
      <c r="AE7" s="20" t="s">
        <v>35</v>
      </c>
      <c r="AF7" s="15" t="s">
        <v>36</v>
      </c>
      <c r="AG7" s="21" t="s">
        <v>37</v>
      </c>
      <c r="AH7" s="16" t="s">
        <v>38</v>
      </c>
      <c r="AI7" s="22" t="s">
        <v>35</v>
      </c>
      <c r="AJ7" s="23" t="s">
        <v>36</v>
      </c>
      <c r="AK7" s="24" t="s">
        <v>37</v>
      </c>
      <c r="AL7" s="25" t="s">
        <v>38</v>
      </c>
      <c r="AM7" s="14" t="s">
        <v>35</v>
      </c>
      <c r="AN7" s="15" t="s">
        <v>36</v>
      </c>
      <c r="AO7" s="15" t="s">
        <v>37</v>
      </c>
      <c r="AP7" s="16" t="s">
        <v>38</v>
      </c>
      <c r="AQ7" s="20" t="s">
        <v>35</v>
      </c>
      <c r="AR7" s="15" t="s">
        <v>36</v>
      </c>
      <c r="AS7" s="21" t="s">
        <v>37</v>
      </c>
      <c r="AT7" s="16" t="s">
        <v>38</v>
      </c>
      <c r="AU7" s="26" t="s">
        <v>35</v>
      </c>
      <c r="AV7" s="23" t="s">
        <v>36</v>
      </c>
      <c r="AW7" s="23" t="s">
        <v>37</v>
      </c>
      <c r="AX7" s="25" t="s">
        <v>38</v>
      </c>
      <c r="AY7" s="14" t="s">
        <v>35</v>
      </c>
      <c r="AZ7" s="15" t="s">
        <v>36</v>
      </c>
      <c r="BA7" s="15" t="s">
        <v>37</v>
      </c>
      <c r="BB7" s="16" t="s">
        <v>38</v>
      </c>
      <c r="BC7" s="14" t="s">
        <v>35</v>
      </c>
      <c r="BD7" s="15" t="s">
        <v>36</v>
      </c>
      <c r="BE7" s="15" t="s">
        <v>37</v>
      </c>
      <c r="BF7" s="16" t="s">
        <v>38</v>
      </c>
      <c r="BG7" s="14" t="s">
        <v>35</v>
      </c>
      <c r="BH7" s="15" t="s">
        <v>36</v>
      </c>
      <c r="BI7" s="15" t="s">
        <v>37</v>
      </c>
      <c r="BJ7" s="16" t="s">
        <v>38</v>
      </c>
      <c r="BK7" s="14" t="s">
        <v>35</v>
      </c>
      <c r="BL7" s="15" t="s">
        <v>36</v>
      </c>
      <c r="BM7" s="15" t="s">
        <v>37</v>
      </c>
      <c r="BN7" s="16" t="s">
        <v>38</v>
      </c>
      <c r="BO7" s="14" t="s">
        <v>35</v>
      </c>
      <c r="BP7" s="15" t="s">
        <v>36</v>
      </c>
      <c r="BQ7" s="15" t="s">
        <v>37</v>
      </c>
      <c r="BR7" s="16" t="s">
        <v>38</v>
      </c>
      <c r="BS7" s="14" t="s">
        <v>35</v>
      </c>
      <c r="BT7" s="15" t="s">
        <v>36</v>
      </c>
      <c r="BU7" s="15" t="s">
        <v>37</v>
      </c>
      <c r="BV7" s="16" t="s">
        <v>38</v>
      </c>
      <c r="BW7" s="14" t="s">
        <v>35</v>
      </c>
      <c r="BX7" s="15" t="s">
        <v>36</v>
      </c>
      <c r="BY7" s="15" t="s">
        <v>37</v>
      </c>
      <c r="BZ7" s="16" t="s">
        <v>38</v>
      </c>
      <c r="CA7" s="17" t="s">
        <v>35</v>
      </c>
      <c r="CB7" s="23" t="s">
        <v>36</v>
      </c>
      <c r="CC7" s="18" t="s">
        <v>37</v>
      </c>
      <c r="CD7" s="19" t="s">
        <v>38</v>
      </c>
      <c r="CE7" s="14" t="s">
        <v>35</v>
      </c>
      <c r="CF7" s="15" t="s">
        <v>36</v>
      </c>
      <c r="CG7" s="15" t="s">
        <v>37</v>
      </c>
      <c r="CH7" s="16" t="s">
        <v>38</v>
      </c>
      <c r="CI7" s="14" t="s">
        <v>35</v>
      </c>
      <c r="CJ7" s="15" t="s">
        <v>36</v>
      </c>
      <c r="CK7" s="15" t="s">
        <v>37</v>
      </c>
      <c r="CL7" s="16" t="s">
        <v>38</v>
      </c>
      <c r="CM7" s="14" t="s">
        <v>35</v>
      </c>
      <c r="CN7" s="15" t="s">
        <v>36</v>
      </c>
      <c r="CO7" s="15" t="s">
        <v>37</v>
      </c>
      <c r="CP7" s="16" t="s">
        <v>38</v>
      </c>
      <c r="CQ7" s="14" t="s">
        <v>35</v>
      </c>
      <c r="CR7" s="15" t="s">
        <v>36</v>
      </c>
      <c r="CS7" s="15" t="s">
        <v>37</v>
      </c>
      <c r="CT7" s="16" t="s">
        <v>38</v>
      </c>
      <c r="CU7" s="27" t="s">
        <v>35</v>
      </c>
      <c r="CV7" s="28" t="s">
        <v>36</v>
      </c>
      <c r="CW7" s="29" t="s">
        <v>37</v>
      </c>
      <c r="CX7" s="30" t="s">
        <v>38</v>
      </c>
      <c r="CY7" s="348"/>
    </row>
    <row r="8" spans="1:104" s="53" customFormat="1" ht="13.5" thickBot="1">
      <c r="A8" s="32"/>
      <c r="B8" s="33">
        <v>2</v>
      </c>
      <c r="C8" s="34">
        <v>3</v>
      </c>
      <c r="D8" s="35">
        <v>4</v>
      </c>
      <c r="E8" s="35">
        <v>5</v>
      </c>
      <c r="F8" s="36">
        <v>6</v>
      </c>
      <c r="G8" s="37">
        <v>7</v>
      </c>
      <c r="H8" s="38">
        <v>8</v>
      </c>
      <c r="I8" s="38">
        <v>9</v>
      </c>
      <c r="J8" s="39">
        <v>10</v>
      </c>
      <c r="K8" s="40">
        <v>11</v>
      </c>
      <c r="L8" s="41">
        <v>12</v>
      </c>
      <c r="M8" s="41">
        <v>13</v>
      </c>
      <c r="N8" s="42">
        <v>14</v>
      </c>
      <c r="O8" s="43">
        <v>15</v>
      </c>
      <c r="P8" s="35">
        <v>16</v>
      </c>
      <c r="Q8" s="35">
        <v>17</v>
      </c>
      <c r="R8" s="44">
        <v>18</v>
      </c>
      <c r="S8" s="45">
        <v>19</v>
      </c>
      <c r="T8" s="35">
        <v>20</v>
      </c>
      <c r="U8" s="46">
        <v>21</v>
      </c>
      <c r="V8" s="44">
        <v>22</v>
      </c>
      <c r="W8" s="43">
        <v>23</v>
      </c>
      <c r="X8" s="35">
        <v>24</v>
      </c>
      <c r="Y8" s="35">
        <v>25</v>
      </c>
      <c r="Z8" s="44">
        <v>26</v>
      </c>
      <c r="AA8" s="43">
        <v>27</v>
      </c>
      <c r="AB8" s="35">
        <v>28</v>
      </c>
      <c r="AC8" s="35">
        <v>29</v>
      </c>
      <c r="AD8" s="44">
        <v>30</v>
      </c>
      <c r="AE8" s="45">
        <v>31</v>
      </c>
      <c r="AF8" s="35">
        <v>32</v>
      </c>
      <c r="AG8" s="46">
        <v>33</v>
      </c>
      <c r="AH8" s="44">
        <v>34</v>
      </c>
      <c r="AI8" s="47">
        <v>35</v>
      </c>
      <c r="AJ8" s="48">
        <v>36</v>
      </c>
      <c r="AK8" s="49">
        <v>37</v>
      </c>
      <c r="AL8" s="50">
        <v>38</v>
      </c>
      <c r="AM8" s="43">
        <v>39</v>
      </c>
      <c r="AN8" s="35">
        <v>40</v>
      </c>
      <c r="AO8" s="35">
        <v>41</v>
      </c>
      <c r="AP8" s="44">
        <v>42</v>
      </c>
      <c r="AQ8" s="45">
        <v>43</v>
      </c>
      <c r="AR8" s="35">
        <v>44</v>
      </c>
      <c r="AS8" s="46">
        <v>45</v>
      </c>
      <c r="AT8" s="44">
        <v>46</v>
      </c>
      <c r="AU8" s="51">
        <v>47</v>
      </c>
      <c r="AV8" s="48">
        <v>48</v>
      </c>
      <c r="AW8" s="48">
        <v>49</v>
      </c>
      <c r="AX8" s="50">
        <v>50</v>
      </c>
      <c r="AY8" s="43">
        <v>51</v>
      </c>
      <c r="AZ8" s="35">
        <v>52</v>
      </c>
      <c r="BA8" s="35">
        <v>53</v>
      </c>
      <c r="BB8" s="44">
        <v>54</v>
      </c>
      <c r="BC8" s="43">
        <v>55</v>
      </c>
      <c r="BD8" s="35">
        <v>56</v>
      </c>
      <c r="BE8" s="35">
        <v>57</v>
      </c>
      <c r="BF8" s="44">
        <v>58</v>
      </c>
      <c r="BG8" s="43">
        <v>59</v>
      </c>
      <c r="BH8" s="35">
        <v>60</v>
      </c>
      <c r="BI8" s="35">
        <v>61</v>
      </c>
      <c r="BJ8" s="44">
        <v>62</v>
      </c>
      <c r="BK8" s="43">
        <v>63</v>
      </c>
      <c r="BL8" s="35">
        <v>64</v>
      </c>
      <c r="BM8" s="35">
        <v>65</v>
      </c>
      <c r="BN8" s="44">
        <v>66</v>
      </c>
      <c r="BO8" s="43">
        <v>67</v>
      </c>
      <c r="BP8" s="35">
        <v>68</v>
      </c>
      <c r="BQ8" s="35">
        <v>69</v>
      </c>
      <c r="BR8" s="44">
        <v>70</v>
      </c>
      <c r="BS8" s="45">
        <v>71</v>
      </c>
      <c r="BT8" s="35">
        <v>72</v>
      </c>
      <c r="BU8" s="46">
        <v>73</v>
      </c>
      <c r="BV8" s="44">
        <v>74</v>
      </c>
      <c r="BW8" s="43">
        <v>75</v>
      </c>
      <c r="BX8" s="35">
        <v>76</v>
      </c>
      <c r="BY8" s="35">
        <v>77</v>
      </c>
      <c r="BZ8" s="44">
        <v>78</v>
      </c>
      <c r="CA8" s="51">
        <v>79</v>
      </c>
      <c r="CB8" s="48">
        <v>80</v>
      </c>
      <c r="CC8" s="48">
        <v>81</v>
      </c>
      <c r="CD8" s="50">
        <v>82</v>
      </c>
      <c r="CE8" s="43">
        <v>83</v>
      </c>
      <c r="CF8" s="35">
        <v>84</v>
      </c>
      <c r="CG8" s="35">
        <v>85</v>
      </c>
      <c r="CH8" s="44">
        <v>86</v>
      </c>
      <c r="CI8" s="43">
        <v>87</v>
      </c>
      <c r="CJ8" s="35">
        <v>88</v>
      </c>
      <c r="CK8" s="35">
        <v>89</v>
      </c>
      <c r="CL8" s="44">
        <v>90</v>
      </c>
      <c r="CM8" s="43">
        <v>91</v>
      </c>
      <c r="CN8" s="35">
        <v>92</v>
      </c>
      <c r="CO8" s="35">
        <v>93</v>
      </c>
      <c r="CP8" s="44">
        <v>94</v>
      </c>
      <c r="CQ8" s="43">
        <v>95</v>
      </c>
      <c r="CR8" s="35">
        <v>96</v>
      </c>
      <c r="CS8" s="35">
        <v>97</v>
      </c>
      <c r="CT8" s="44">
        <v>98</v>
      </c>
      <c r="CU8" s="45">
        <v>99</v>
      </c>
      <c r="CV8" s="35">
        <v>100</v>
      </c>
      <c r="CW8" s="46">
        <v>101</v>
      </c>
      <c r="CX8" s="36">
        <v>102</v>
      </c>
      <c r="CY8" s="52">
        <v>114</v>
      </c>
    </row>
    <row r="9" spans="1:104" ht="15">
      <c r="A9" s="54" t="s">
        <v>39</v>
      </c>
      <c r="B9" s="55" t="s">
        <v>40</v>
      </c>
      <c r="C9" s="56" t="s">
        <v>41</v>
      </c>
      <c r="D9" s="57" t="s">
        <v>42</v>
      </c>
      <c r="E9" s="56" t="s">
        <v>43</v>
      </c>
      <c r="F9" s="58" t="s">
        <v>44</v>
      </c>
      <c r="G9" s="59">
        <f>'[2]ОБВ-1'!$C$13</f>
        <v>0.28895999999949706</v>
      </c>
      <c r="H9" s="60">
        <f>'[2]ОБВ-1'!$D$13</f>
        <v>0.19391999999934342</v>
      </c>
      <c r="I9" s="61">
        <f>'[2]ОБВ-1'!$E$13</f>
        <v>28</v>
      </c>
      <c r="J9" s="62">
        <f>'[2]ОБВ-1'!$F$13</f>
        <v>6.3</v>
      </c>
      <c r="K9" s="63">
        <f>'[2]ОБВ-1'!$C$14</f>
        <v>0.21216000000131316</v>
      </c>
      <c r="L9" s="64">
        <f>'[2]ОБВ-1'!$D$14</f>
        <v>0.17663999999931548</v>
      </c>
      <c r="M9" s="65">
        <f>'[2]ОБВ-1'!$E$14</f>
        <v>23.84</v>
      </c>
      <c r="N9" s="66">
        <f>'[2]ОБВ-1'!$F$14</f>
        <v>6.3</v>
      </c>
      <c r="O9" s="67">
        <f>'[2]ОБВ-1'!$C$15</f>
        <v>0.20160000000614672</v>
      </c>
      <c r="P9" s="68">
        <f>'[2]ОБВ-1'!$D$15</f>
        <v>0.16320000000268919</v>
      </c>
      <c r="Q9" s="69">
        <f>'[2]ОБВ-1'!$E$15</f>
        <v>24.34</v>
      </c>
      <c r="R9" s="70">
        <f>'[2]ОБВ-1'!$F$15</f>
        <v>6.31</v>
      </c>
      <c r="S9" s="67">
        <f>'[2]ОБВ-1'!$C$16</f>
        <v>1.1097600000095553</v>
      </c>
      <c r="T9" s="68">
        <f>'[2]ОБВ-1'!$D$16</f>
        <v>0.30047999999660535</v>
      </c>
      <c r="U9" s="69">
        <f>'[2]ОБВ-1'!$E$16</f>
        <v>160.19999999999999</v>
      </c>
      <c r="V9" s="70">
        <f>'[2]ОБВ-1'!$F$16</f>
        <v>6.26</v>
      </c>
      <c r="W9" s="67">
        <f>'[2]ОБВ-1'!$C$17</f>
        <v>1.8297599999990779</v>
      </c>
      <c r="X9" s="68">
        <f>'[2]ОБВ-1'!$D$17</f>
        <v>0.60480000000097789</v>
      </c>
      <c r="Y9" s="69">
        <f>'[2]ОБВ-1'!$E$17</f>
        <v>184.6</v>
      </c>
      <c r="Z9" s="70">
        <f>'[2]ОБВ-1'!$F$17</f>
        <v>6.22</v>
      </c>
      <c r="AA9" s="67">
        <f>'[2]ОБВ-1'!$C$18</f>
        <v>2.1907199999957809</v>
      </c>
      <c r="AB9" s="68">
        <f>'[2]ОБВ-1'!$D$18</f>
        <v>0.84480000000185096</v>
      </c>
      <c r="AC9" s="69">
        <f>'[2]ОБВ-1'!$E$18</f>
        <v>255.71</v>
      </c>
      <c r="AD9" s="70">
        <f>'[2]ОБВ-1'!$F$18</f>
        <v>6.14</v>
      </c>
      <c r="AE9" s="67">
        <f>'[2]ОБВ-1'!$C$19</f>
        <v>2.0640000000013972</v>
      </c>
      <c r="AF9" s="68">
        <f>'[2]ОБВ-1'!$D$19</f>
        <v>0.77663999999931543</v>
      </c>
      <c r="AG9" s="69">
        <f>'[2]ОБВ-1'!$E$19</f>
        <v>185.06</v>
      </c>
      <c r="AH9" s="70">
        <f>'[2]ОБВ-1'!$F$19</f>
        <v>6.17</v>
      </c>
      <c r="AI9" s="63">
        <f>'[2]ОБВ-1'!$C$20</f>
        <v>2.0899199999927078</v>
      </c>
      <c r="AJ9" s="64">
        <f>'[2]ОБВ-1'!$D$20</f>
        <v>0.79008000000030731</v>
      </c>
      <c r="AK9" s="65">
        <f>'[2]ОБВ-1'!$E$20</f>
        <v>256.95999999999998</v>
      </c>
      <c r="AL9" s="66">
        <f>'[2]ОБВ-1'!$F$20</f>
        <v>6.12</v>
      </c>
      <c r="AM9" s="67">
        <f>'[2]ОБВ-1'!$C$21</f>
        <v>2.0256000000110364</v>
      </c>
      <c r="AN9" s="68">
        <f>'[2]ОБВ-1'!$D$21</f>
        <v>0.7267199999987497</v>
      </c>
      <c r="AO9" s="69">
        <f>'[2]ОБВ-1'!$E$21</f>
        <v>185.97</v>
      </c>
      <c r="AP9" s="70">
        <f>'[2]ОБВ-1'!$F$21</f>
        <v>6.17</v>
      </c>
      <c r="AQ9" s="67">
        <f>'[2]ОБВ-1'!$C$22</f>
        <v>1.9209600000001956</v>
      </c>
      <c r="AR9" s="68">
        <f>'[2]ОБВ-1'!$D$22</f>
        <v>0.6681600000025355</v>
      </c>
      <c r="AS9" s="69">
        <f>'[2]ОБВ-1'!$E$22</f>
        <v>188.42</v>
      </c>
      <c r="AT9" s="70">
        <f>'[2]ОБВ-1'!$F$22</f>
        <v>6.16</v>
      </c>
      <c r="AU9" s="63">
        <f>'[2]ОБВ-1'!$C$23</f>
        <v>2.2252799999958368</v>
      </c>
      <c r="AV9" s="64">
        <f>'[2]ОБВ-1'!$D$23</f>
        <v>0.84671999999700343</v>
      </c>
      <c r="AW9" s="65">
        <f>'[2]ОБВ-1'!$E$23</f>
        <v>262.89999999999998</v>
      </c>
      <c r="AX9" s="66">
        <f>'[2]ОБВ-1'!$F$23</f>
        <v>6.11</v>
      </c>
      <c r="AY9" s="67">
        <f>'[2]ОБВ-1'!$C$24</f>
        <v>2.304959999991115</v>
      </c>
      <c r="AZ9" s="68">
        <f>'[2]ОБВ-1'!$D$24</f>
        <v>0.90432000000000701</v>
      </c>
      <c r="BA9" s="69">
        <f>'[2]ОБВ-1'!$E$24</f>
        <v>189.55</v>
      </c>
      <c r="BB9" s="70">
        <f>'[2]ОБВ-1'!$F$24</f>
        <v>6.16</v>
      </c>
      <c r="BC9" s="67">
        <f>'[2]ОБВ-1'!$C$25</f>
        <v>1.9420800000079907</v>
      </c>
      <c r="BD9" s="68">
        <f>'[2]ОБВ-1'!$D$25</f>
        <v>0.67967999999964379</v>
      </c>
      <c r="BE9" s="69">
        <f>'[2]ОБВ-1'!$E$25</f>
        <v>208.33</v>
      </c>
      <c r="BF9" s="70">
        <f>'[2]ОБВ-1'!$F$25</f>
        <v>6.16</v>
      </c>
      <c r="BG9" s="67">
        <f>'[2]ОБВ-1'!$C$26</f>
        <v>2.4854399999894667</v>
      </c>
      <c r="BH9" s="68">
        <f>'[2]ОБВ-1'!$D$26</f>
        <v>1.0214400000011665</v>
      </c>
      <c r="BI9" s="69">
        <f>'[2]ОБВ-1'!$E$26</f>
        <v>242.64</v>
      </c>
      <c r="BJ9" s="70">
        <f>'[2]ОБВ-1'!$F$26</f>
        <v>6.15</v>
      </c>
      <c r="BK9" s="67">
        <f>'[2]ОБВ-1'!$C$27</f>
        <v>1.9852799999993294</v>
      </c>
      <c r="BL9" s="68">
        <f>'[2]ОБВ-1'!$D$27</f>
        <v>0.69695999999967173</v>
      </c>
      <c r="BM9" s="69">
        <f>'[2]ОБВ-1'!$E$27</f>
        <v>243.49</v>
      </c>
      <c r="BN9" s="70">
        <f>'[2]ОБВ-1'!$F$27</f>
        <v>6.16</v>
      </c>
      <c r="BO9" s="67">
        <f>'[2]ОБВ-1'!$C$28</f>
        <v>2.166720000008354</v>
      </c>
      <c r="BP9" s="68">
        <f>'[2]ОБВ-1'!$D$28</f>
        <v>0.79104000000224917</v>
      </c>
      <c r="BQ9" s="69">
        <f>'[2]ОБВ-1'!$E$28</f>
        <v>187.62</v>
      </c>
      <c r="BR9" s="70">
        <f>'[2]ОБВ-1'!$F$28</f>
        <v>6.16</v>
      </c>
      <c r="BS9" s="67">
        <f>'[2]ОБВ-1'!$C$29</f>
        <v>1.9219199999934062</v>
      </c>
      <c r="BT9" s="68">
        <f>'[2]ОБВ-1'!$D$29</f>
        <v>0.61343999999662624</v>
      </c>
      <c r="BU9" s="69">
        <f>'[2]ОБВ-1'!$E$29</f>
        <v>192.95</v>
      </c>
      <c r="BV9" s="70">
        <f>'[2]ОБВ-1'!$F$29</f>
        <v>6.17</v>
      </c>
      <c r="BW9" s="67">
        <f>'[2]ОБВ-1'!$C$30</f>
        <v>1.9785600000119303</v>
      </c>
      <c r="BX9" s="68">
        <f>'[2]ОБВ-1'!$D$30</f>
        <v>0.60864000000001395</v>
      </c>
      <c r="BY9" s="69">
        <f>'[2]ОБВ-1'!$E$30</f>
        <v>194.62</v>
      </c>
      <c r="BZ9" s="70">
        <f>'[2]ОБВ-1'!$F$30</f>
        <v>6.17</v>
      </c>
      <c r="CA9" s="63">
        <f>'[2]ОБВ-1'!$C$31</f>
        <v>1.9939199999906123</v>
      </c>
      <c r="CB9" s="64">
        <f>'[2]ОБВ-1'!$D$31</f>
        <v>0.61632000000245168</v>
      </c>
      <c r="CC9" s="65">
        <f>'[2]ОБВ-1'!$E$31</f>
        <v>199.82</v>
      </c>
      <c r="CD9" s="66">
        <f>'[2]ОБВ-1'!$F$31</f>
        <v>6.17</v>
      </c>
      <c r="CE9" s="67">
        <f>'[2]ОБВ-1'!$C$32</f>
        <v>2.3520000000076835</v>
      </c>
      <c r="CF9" s="68">
        <f>'[2]ОБВ-1'!$D$32</f>
        <v>0.83039999999891734</v>
      </c>
      <c r="CG9" s="69">
        <f>'[2]ОБВ-1'!$E$32</f>
        <v>203.45</v>
      </c>
      <c r="CH9" s="70">
        <f>'[2]ОБВ-1'!$F$32</f>
        <v>6.18</v>
      </c>
      <c r="CI9" s="67">
        <f>'[2]ОБВ-1'!$C$33</f>
        <v>1.9862399999925402</v>
      </c>
      <c r="CJ9" s="68">
        <f>'[2]ОБВ-1'!$D$33</f>
        <v>0.63456000000005586</v>
      </c>
      <c r="CK9" s="69">
        <f>'[2]ОБВ-1'!$E$33</f>
        <v>127.58</v>
      </c>
      <c r="CL9" s="70">
        <f>'[2]ОБВ-1'!$F$33</f>
        <v>6.22</v>
      </c>
      <c r="CM9" s="67">
        <f>'[2]ОБВ-1'!$C$34</f>
        <v>0.79872000000905241</v>
      </c>
      <c r="CN9" s="68">
        <f>'[2]ОБВ-1'!$D$34</f>
        <v>0.51168000000034231</v>
      </c>
      <c r="CO9" s="69">
        <f>'[2]ОБВ-1'!$E$34</f>
        <v>51.27</v>
      </c>
      <c r="CP9" s="70">
        <f>'[2]ОБВ-1'!$F$34</f>
        <v>6.24</v>
      </c>
      <c r="CQ9" s="67">
        <f>'[2]ОБВ-1'!$C$35</f>
        <v>0.32543999998597428</v>
      </c>
      <c r="CR9" s="68">
        <f>'[2]ОБВ-1'!$D$35</f>
        <v>0.20832000000227707</v>
      </c>
      <c r="CS9" s="69">
        <f>'[2]ОБВ-1'!$E$35</f>
        <v>32.18</v>
      </c>
      <c r="CT9" s="70">
        <f>'[2]ОБВ-1'!$F$35</f>
        <v>6.3</v>
      </c>
      <c r="CU9" s="59">
        <f>'[2]ОБВ-1'!$C$36</f>
        <v>0.31008000000729224</v>
      </c>
      <c r="CV9" s="60">
        <f>'[2]ОБВ-1'!$D$36</f>
        <v>0.20831999999791151</v>
      </c>
      <c r="CW9" s="61">
        <f>'[2]ОБВ-1'!$E$36</f>
        <v>29.89</v>
      </c>
      <c r="CX9" s="71">
        <f>'[2]ОБВ-1'!$F$36</f>
        <v>6.31</v>
      </c>
      <c r="CY9" s="72">
        <v>3</v>
      </c>
      <c r="CZ9" s="73"/>
    </row>
    <row r="10" spans="1:104" ht="15">
      <c r="A10" s="74" t="s">
        <v>39</v>
      </c>
      <c r="B10" s="75" t="s">
        <v>40</v>
      </c>
      <c r="C10" s="76" t="s">
        <v>41</v>
      </c>
      <c r="D10" s="77" t="s">
        <v>42</v>
      </c>
      <c r="E10" s="76" t="s">
        <v>45</v>
      </c>
      <c r="F10" s="78" t="s">
        <v>46</v>
      </c>
      <c r="G10" s="79">
        <f>'[2]ОБВ-1'!$G$13</f>
        <v>0.55392000000283592</v>
      </c>
      <c r="H10" s="80">
        <f>'[2]ОБВ-1'!$H$13</f>
        <v>0.50495999999984631</v>
      </c>
      <c r="I10" s="81">
        <f>'[2]ОБВ-1'!$I$13</f>
        <v>70.33</v>
      </c>
      <c r="J10" s="82">
        <f>'[2]ОБВ-1'!$J$13</f>
        <v>6.59</v>
      </c>
      <c r="K10" s="83">
        <f>'[2]ОБВ-1'!$G$14</f>
        <v>0.9580799999996088</v>
      </c>
      <c r="L10" s="84">
        <f>'[2]ОБВ-1'!$H$14</f>
        <v>0.81888000000180905</v>
      </c>
      <c r="M10" s="85">
        <f>'[2]ОБВ-1'!$I$14</f>
        <v>117.35</v>
      </c>
      <c r="N10" s="86">
        <f>'[2]ОБВ-1'!$J$14</f>
        <v>6.57</v>
      </c>
      <c r="O10" s="79">
        <f>'[2]ОБВ-1'!$G$15</f>
        <v>0.66239999999525023</v>
      </c>
      <c r="P10" s="80">
        <f>'[2]ОБВ-1'!$H$15</f>
        <v>0.598080000000482</v>
      </c>
      <c r="Q10" s="81">
        <f>'[2]ОБВ-1'!$I$15</f>
        <v>63.4</v>
      </c>
      <c r="R10" s="82">
        <f>'[2]ОБВ-1'!$J$15</f>
        <v>6.6</v>
      </c>
      <c r="S10" s="79">
        <f>'[2]ОБВ-1'!$G$16</f>
        <v>0.42144000000553206</v>
      </c>
      <c r="T10" s="80">
        <f>'[2]ОБВ-1'!$H$16</f>
        <v>0.39551999999675902</v>
      </c>
      <c r="U10" s="81">
        <f>'[2]ОБВ-1'!$I$16</f>
        <v>24.84</v>
      </c>
      <c r="V10" s="82">
        <f>'[2]ОБВ-1'!$J$16</f>
        <v>6.61</v>
      </c>
      <c r="W10" s="79">
        <f>'[2]ОБВ-1'!$G$17</f>
        <v>0.17087999999639578</v>
      </c>
      <c r="X10" s="80">
        <f>'[2]ОБВ-1'!$H$17</f>
        <v>0.18720000000321307</v>
      </c>
      <c r="Y10" s="81">
        <f>'[2]ОБВ-1'!$I$17</f>
        <v>22.22</v>
      </c>
      <c r="Z10" s="82">
        <f>'[2]ОБВ-1'!$J$17</f>
        <v>6.59</v>
      </c>
      <c r="AA10" s="79">
        <f>'[2]ОБВ-1'!$G$18</f>
        <v>0.44735999999684284</v>
      </c>
      <c r="AB10" s="80">
        <f>'[2]ОБВ-1'!$H$18</f>
        <v>0.37631999999721299</v>
      </c>
      <c r="AC10" s="81">
        <f>'[2]ОБВ-1'!$I$18</f>
        <v>69.14</v>
      </c>
      <c r="AD10" s="82">
        <f>'[2]ОБВ-1'!$J$18</f>
        <v>6.52</v>
      </c>
      <c r="AE10" s="79">
        <f>'[2]ОБВ-1'!$G$19</f>
        <v>0.59424000000581145</v>
      </c>
      <c r="AF10" s="80">
        <f>'[2]ОБВ-1'!$H$19</f>
        <v>0.49823999999935042</v>
      </c>
      <c r="AG10" s="81">
        <f>'[2]ОБВ-1'!$I$19</f>
        <v>69.88</v>
      </c>
      <c r="AH10" s="82">
        <f>'[2]ОБВ-1'!$J$19</f>
        <v>6.51</v>
      </c>
      <c r="AI10" s="83">
        <f>'[2]ОБВ-1'!$G$20</f>
        <v>0.58752000000094995</v>
      </c>
      <c r="AJ10" s="84">
        <f>'[2]ОБВ-1'!$H$20</f>
        <v>0.50976000000082422</v>
      </c>
      <c r="AK10" s="85">
        <f>'[2]ОБВ-1'!$I$20</f>
        <v>68.83</v>
      </c>
      <c r="AL10" s="86">
        <f>'[2]ОБВ-1'!$J$20</f>
        <v>6.5</v>
      </c>
      <c r="AM10" s="79">
        <f>'[2]ОБВ-1'!$G$21</f>
        <v>0.59616000000096392</v>
      </c>
      <c r="AN10" s="80">
        <f>'[2]ОБВ-1'!$H$21</f>
        <v>0.50016000000323402</v>
      </c>
      <c r="AO10" s="81">
        <f>'[2]ОБВ-1'!$I$21</f>
        <v>68.349999999999994</v>
      </c>
      <c r="AP10" s="82">
        <f>'[2]ОБВ-1'!$J$21</f>
        <v>6.51</v>
      </c>
      <c r="AQ10" s="79">
        <f>'[2]ОБВ-1'!$G$22</f>
        <v>0.59423999999708033</v>
      </c>
      <c r="AR10" s="80">
        <f>'[2]ОБВ-1'!$H$22</f>
        <v>0.5001599999988684</v>
      </c>
      <c r="AS10" s="81">
        <f>'[2]ОБВ-1'!$I$22</f>
        <v>43.72</v>
      </c>
      <c r="AT10" s="82">
        <f>'[2]ОБВ-1'!$J$22</f>
        <v>6.52</v>
      </c>
      <c r="AU10" s="83">
        <f>'[2]ОБВ-1'!$G$23</f>
        <v>0.2860800000024028</v>
      </c>
      <c r="AV10" s="84">
        <f>'[2]ОБВ-1'!$H$23</f>
        <v>0.25536000000138304</v>
      </c>
      <c r="AW10" s="85">
        <f>'[2]ОБВ-1'!$I$23</f>
        <v>25.3</v>
      </c>
      <c r="AX10" s="86">
        <f>'[2]ОБВ-1'!$J$23</f>
        <v>6.51</v>
      </c>
      <c r="AY10" s="79">
        <f>'[2]ОБВ-1'!$G$24</f>
        <v>0.2227199999964796</v>
      </c>
      <c r="AZ10" s="80">
        <f>'[2]ОБВ-1'!$H$24</f>
        <v>0.20255999999935739</v>
      </c>
      <c r="BA10" s="81">
        <f>'[2]ОБВ-1'!$I$24</f>
        <v>26.22</v>
      </c>
      <c r="BB10" s="82">
        <f>'[2]ОБВ-1'!$J$24</f>
        <v>6.53</v>
      </c>
      <c r="BC10" s="79">
        <f>'[2]ОБВ-1'!$G$25</f>
        <v>0.21119999999937136</v>
      </c>
      <c r="BD10" s="80">
        <f>'[2]ОБВ-1'!$H$25</f>
        <v>0.19679999999643769</v>
      </c>
      <c r="BE10" s="81">
        <f>'[2]ОБВ-1'!$I$25</f>
        <v>24.74</v>
      </c>
      <c r="BF10" s="82">
        <f>'[2]ОБВ-1'!$J$25</f>
        <v>6.53</v>
      </c>
      <c r="BG10" s="79">
        <f>'[2]ОБВ-1'!$G$26</f>
        <v>0.22176000000326895</v>
      </c>
      <c r="BH10" s="80">
        <f>'[2]ОБВ-1'!$H$26</f>
        <v>0.19488000000128522</v>
      </c>
      <c r="BI10" s="81">
        <f>'[2]ОБВ-1'!$I$26</f>
        <v>26.39</v>
      </c>
      <c r="BJ10" s="82">
        <f>'[2]ОБВ-1'!$J$26</f>
        <v>6.55</v>
      </c>
      <c r="BK10" s="79">
        <f>'[2]ОБВ-1'!$G$27</f>
        <v>0.23711999999941327</v>
      </c>
      <c r="BL10" s="80">
        <f>'[2]ОБВ-1'!$H$27</f>
        <v>0.20160000000178116</v>
      </c>
      <c r="BM10" s="81">
        <f>'[2]ОБВ-1'!$I$27</f>
        <v>27.61</v>
      </c>
      <c r="BN10" s="82">
        <f>'[2]ОБВ-1'!$J$27</f>
        <v>6.55</v>
      </c>
      <c r="BO10" s="79">
        <f>'[2]ОБВ-1'!$G$28</f>
        <v>0.24192000000039116</v>
      </c>
      <c r="BP10" s="80">
        <f>'[2]ОБВ-1'!$H$28</f>
        <v>0.19583999999886145</v>
      </c>
      <c r="BQ10" s="81">
        <f>'[2]ОБВ-1'!$I$28</f>
        <v>26.91</v>
      </c>
      <c r="BR10" s="82">
        <f>'[2]ОБВ-1'!$J$28</f>
        <v>6.53</v>
      </c>
      <c r="BS10" s="79">
        <f>'[2]ОБВ-1'!$G$29</f>
        <v>0.24192000000039116</v>
      </c>
      <c r="BT10" s="80">
        <f>'[2]ОБВ-1'!$H$29</f>
        <v>0.19488000000128522</v>
      </c>
      <c r="BU10" s="81">
        <f>'[2]ОБВ-1'!$I$29</f>
        <v>28.3</v>
      </c>
      <c r="BV10" s="82">
        <f>'[2]ОБВ-1'!$J$29</f>
        <v>6.55</v>
      </c>
      <c r="BW10" s="79">
        <f>'[2]ОБВ-1'!$G$30</f>
        <v>0.25056000000040513</v>
      </c>
      <c r="BX10" s="80">
        <f>'[2]ОБВ-1'!$H$30</f>
        <v>0.19103999999788357</v>
      </c>
      <c r="BY10" s="81">
        <f>'[2]ОБВ-1'!$I$30</f>
        <v>27.29</v>
      </c>
      <c r="BZ10" s="82">
        <f>'[2]ОБВ-1'!$J$30</f>
        <v>6.54</v>
      </c>
      <c r="CA10" s="83">
        <f>'[2]ОБВ-1'!$G$31</f>
        <v>0.24287999999360183</v>
      </c>
      <c r="CB10" s="84">
        <f>'[2]ОБВ-1'!$H$31</f>
        <v>0.1891200000027311</v>
      </c>
      <c r="CC10" s="85">
        <f>'[2]ОБВ-1'!$I$31</f>
        <v>27.69</v>
      </c>
      <c r="CD10" s="86">
        <f>'[2]ОБВ-1'!$J$31</f>
        <v>6.53</v>
      </c>
      <c r="CE10" s="79">
        <f>'[2]ОБВ-1'!$G$32</f>
        <v>0.2668800000072224</v>
      </c>
      <c r="CF10" s="80">
        <f>'[2]ОБВ-1'!$H$32</f>
        <v>0.18911999999836554</v>
      </c>
      <c r="CG10" s="81">
        <f>'[2]ОБВ-1'!$I$32</f>
        <v>27.67</v>
      </c>
      <c r="CH10" s="82">
        <f>'[2]ОБВ-1'!$J$32</f>
        <v>6.55</v>
      </c>
      <c r="CI10" s="79">
        <f>'[2]ОБВ-1'!$G$33</f>
        <v>0.22751999999745748</v>
      </c>
      <c r="CJ10" s="80">
        <f>'[2]ОБВ-1'!$H$33</f>
        <v>0.18719999999884748</v>
      </c>
      <c r="CK10" s="81">
        <f>'[2]ОБВ-1'!$I$33</f>
        <v>24.71</v>
      </c>
      <c r="CL10" s="82">
        <f>'[2]ОБВ-1'!$J$33</f>
        <v>6.58</v>
      </c>
      <c r="CM10" s="79">
        <f>'[2]ОБВ-1'!$G$34</f>
        <v>0.31104000000050291</v>
      </c>
      <c r="CN10" s="80">
        <f>'[2]ОБВ-1'!$H$34</f>
        <v>0.27744000000238883</v>
      </c>
      <c r="CO10" s="81">
        <f>'[2]ОБВ-1'!$I$34</f>
        <v>115.58</v>
      </c>
      <c r="CP10" s="82">
        <f>'[2]ОБВ-1'!$J$34</f>
        <v>6.53</v>
      </c>
      <c r="CQ10" s="79">
        <f>'[2]ОБВ-1'!$G$35</f>
        <v>1.0953599999978905</v>
      </c>
      <c r="CR10" s="80">
        <f>'[2]ОБВ-1'!$H$35</f>
        <v>0.88607999999803722</v>
      </c>
      <c r="CS10" s="81">
        <f>'[2]ОБВ-1'!$I$35</f>
        <v>124.45</v>
      </c>
      <c r="CT10" s="82">
        <f>'[2]ОБВ-1'!$J$35</f>
        <v>6.57</v>
      </c>
      <c r="CU10" s="79">
        <f>'[2]ОБВ-1'!$G$36</f>
        <v>0.67872000000206756</v>
      </c>
      <c r="CV10" s="80">
        <f>'[2]ОБВ-1'!$H$36</f>
        <v>0.59519999999902207</v>
      </c>
      <c r="CW10" s="81">
        <f>'[2]ОБВ-1'!$I$36</f>
        <v>65.75</v>
      </c>
      <c r="CX10" s="87">
        <f>'[2]ОБВ-1'!$J$36</f>
        <v>6.61</v>
      </c>
      <c r="CY10" s="88">
        <v>2</v>
      </c>
      <c r="CZ10" s="73"/>
    </row>
    <row r="11" spans="1:104" ht="15" thickBot="1">
      <c r="A11" s="89" t="s">
        <v>39</v>
      </c>
      <c r="B11" s="90" t="s">
        <v>40</v>
      </c>
      <c r="C11" s="91" t="s">
        <v>41</v>
      </c>
      <c r="D11" s="92" t="s">
        <v>42</v>
      </c>
      <c r="E11" s="91" t="s">
        <v>47</v>
      </c>
      <c r="F11" s="93" t="s">
        <v>47</v>
      </c>
      <c r="G11" s="303">
        <f>SUM(G9:G10)</f>
        <v>0.84288000000233299</v>
      </c>
      <c r="H11" s="94">
        <f>SUM(H9+H10)</f>
        <v>0.6988799999991897</v>
      </c>
      <c r="I11" s="95">
        <f>SUM(I9+I10)</f>
        <v>98.33</v>
      </c>
      <c r="J11" s="96"/>
      <c r="K11" s="97">
        <f>SUM(K9:K10)</f>
        <v>1.1702400000009219</v>
      </c>
      <c r="L11" s="94">
        <f>SUM(L9+L10)</f>
        <v>0.99552000000112451</v>
      </c>
      <c r="M11" s="94">
        <f>SUM(M9+M10)</f>
        <v>141.19</v>
      </c>
      <c r="N11" s="96"/>
      <c r="O11" s="98">
        <f>SUM(O9:O10)</f>
        <v>0.86400000000139698</v>
      </c>
      <c r="P11" s="94">
        <f>SUM(P9:P10)</f>
        <v>0.7612800000031712</v>
      </c>
      <c r="Q11" s="95">
        <f>SUM(Q9:Q10)</f>
        <v>87.74</v>
      </c>
      <c r="R11" s="96"/>
      <c r="S11" s="98">
        <f>SUM(S9:S10)</f>
        <v>1.5312000000150874</v>
      </c>
      <c r="T11" s="94">
        <f>SUM(T9:T10)</f>
        <v>0.69599999999336437</v>
      </c>
      <c r="U11" s="95">
        <f>SUM(U9:U10)</f>
        <v>185.04</v>
      </c>
      <c r="V11" s="96"/>
      <c r="W11" s="98">
        <f>SUM(W9:W10)</f>
        <v>2.0006399999954736</v>
      </c>
      <c r="X11" s="94">
        <f>SUM(X9:X10)</f>
        <v>0.79200000000419091</v>
      </c>
      <c r="Y11" s="95">
        <f>SUM(Y9:Y10)</f>
        <v>206.82</v>
      </c>
      <c r="Z11" s="96"/>
      <c r="AA11" s="98">
        <f>SUM(AA9:AA10)</f>
        <v>2.6380799999926237</v>
      </c>
      <c r="AB11" s="94">
        <f>SUM(AB9:AB10)</f>
        <v>1.2211199999990638</v>
      </c>
      <c r="AC11" s="95">
        <f>SUM(AC9:AC10)</f>
        <v>324.85000000000002</v>
      </c>
      <c r="AD11" s="96"/>
      <c r="AE11" s="98">
        <f>SUM(AE9:AE10)</f>
        <v>2.6582400000072086</v>
      </c>
      <c r="AF11" s="94">
        <f>SUM(AF9:AF10)</f>
        <v>1.274879999998666</v>
      </c>
      <c r="AG11" s="95">
        <f>SUM(AG9:AG10)</f>
        <v>254.94</v>
      </c>
      <c r="AH11" s="96"/>
      <c r="AI11" s="98">
        <f>SUM(AI9:AI10)</f>
        <v>2.6774399999936578</v>
      </c>
      <c r="AJ11" s="94">
        <f>SUM(AJ9:AJ10)</f>
        <v>1.2998400000011316</v>
      </c>
      <c r="AK11" s="95">
        <f>SUM(AK9:AK10)</f>
        <v>325.78999999999996</v>
      </c>
      <c r="AL11" s="96"/>
      <c r="AM11" s="98">
        <f>SUM(AM9:AM10)</f>
        <v>2.6217600000120003</v>
      </c>
      <c r="AN11" s="94">
        <f>SUM(AN9:AN10)</f>
        <v>1.2268800000019837</v>
      </c>
      <c r="AO11" s="95">
        <f>SUM(AO9:AO10)</f>
        <v>254.32</v>
      </c>
      <c r="AP11" s="96"/>
      <c r="AQ11" s="98">
        <f>SUM(AQ9:AQ10)</f>
        <v>2.5151999999972761</v>
      </c>
      <c r="AR11" s="94">
        <f>SUM(AR9:AR10)</f>
        <v>1.1683200000014038</v>
      </c>
      <c r="AS11" s="95">
        <f>SUM(AS9:AS10)</f>
        <v>232.14</v>
      </c>
      <c r="AT11" s="96"/>
      <c r="AU11" s="98">
        <f>SUM(AU9:AU10)</f>
        <v>2.5113599999982394</v>
      </c>
      <c r="AV11" s="94">
        <f>SUM(AV9:AV10)</f>
        <v>1.1020799999983866</v>
      </c>
      <c r="AW11" s="95">
        <f>SUM(AW9:AW10)</f>
        <v>288.2</v>
      </c>
      <c r="AX11" s="96"/>
      <c r="AY11" s="98">
        <f>SUM(AY9:AY10)</f>
        <v>2.5276799999875945</v>
      </c>
      <c r="AZ11" s="94">
        <f>SUM(AZ9:AZ10)</f>
        <v>1.1068799999993644</v>
      </c>
      <c r="BA11" s="95">
        <f>SUM(BA9:BA10)</f>
        <v>215.77</v>
      </c>
      <c r="BB11" s="96"/>
      <c r="BC11" s="98">
        <f>SUM(BC9:BC10)</f>
        <v>2.1532800000073622</v>
      </c>
      <c r="BD11" s="94">
        <f>SUM(BD9:BD10)</f>
        <v>0.8764799999960815</v>
      </c>
      <c r="BE11" s="95">
        <f>SUM(BE9:BE10)</f>
        <v>233.07000000000002</v>
      </c>
      <c r="BF11" s="96"/>
      <c r="BG11" s="98">
        <f>SUM(BG9:BG10)</f>
        <v>2.7071999999927359</v>
      </c>
      <c r="BH11" s="94">
        <f>SUM(BH9:BH10)</f>
        <v>1.2163200000024517</v>
      </c>
      <c r="BI11" s="95">
        <f>SUM(BI9:BI10)</f>
        <v>269.02999999999997</v>
      </c>
      <c r="BJ11" s="96"/>
      <c r="BK11" s="98">
        <f>SUM(BK9:BK10)</f>
        <v>2.2223999999987427</v>
      </c>
      <c r="BL11" s="94">
        <f>SUM(BL9:BL10)</f>
        <v>0.89856000000145286</v>
      </c>
      <c r="BM11" s="95">
        <f>SUM(BM9:BM10)</f>
        <v>271.10000000000002</v>
      </c>
      <c r="BN11" s="96"/>
      <c r="BO11" s="98">
        <f>SUM(BO9:BO10)</f>
        <v>2.4086400000087451</v>
      </c>
      <c r="BP11" s="94">
        <f>SUM(BP9:BP10)</f>
        <v>0.98688000000111065</v>
      </c>
      <c r="BQ11" s="95">
        <f>SUM(BQ9:BQ10)</f>
        <v>214.53</v>
      </c>
      <c r="BR11" s="96"/>
      <c r="BS11" s="98">
        <f>SUM(BS9:BS10)</f>
        <v>2.1638399999937974</v>
      </c>
      <c r="BT11" s="94">
        <f>SUM(BT9:BT10)</f>
        <v>0.80831999999791149</v>
      </c>
      <c r="BU11" s="95">
        <f>SUM(BU9:BU10)</f>
        <v>221.25</v>
      </c>
      <c r="BV11" s="96"/>
      <c r="BW11" s="98">
        <f>SUM(BW9:BW10)</f>
        <v>2.2291200000123355</v>
      </c>
      <c r="BX11" s="94">
        <f>SUM(BX9:BX10)</f>
        <v>0.79967999999789752</v>
      </c>
      <c r="BY11" s="95">
        <f>SUM(BY9:BY10)</f>
        <v>221.91</v>
      </c>
      <c r="BZ11" s="96"/>
      <c r="CA11" s="98">
        <f>SUM(CA9:CA10)</f>
        <v>2.2367999999842141</v>
      </c>
      <c r="CB11" s="94">
        <f>SUM(CB9:CB10)</f>
        <v>0.80544000000518279</v>
      </c>
      <c r="CC11" s="95">
        <f>SUM(CC9:CC10)</f>
        <v>227.51</v>
      </c>
      <c r="CD11" s="96"/>
      <c r="CE11" s="98">
        <f>SUM(CE9:CE10)</f>
        <v>2.6188800000149057</v>
      </c>
      <c r="CF11" s="94">
        <f>SUM(CF9:CF10)</f>
        <v>1.0195199999972828</v>
      </c>
      <c r="CG11" s="95">
        <f>SUM(CG9:CG10)</f>
        <v>231.12</v>
      </c>
      <c r="CH11" s="96"/>
      <c r="CI11" s="98">
        <f>SUM(CI9:CI10)</f>
        <v>2.2137599999899975</v>
      </c>
      <c r="CJ11" s="94">
        <f>SUM(CJ9:CJ10)</f>
        <v>0.82175999999890337</v>
      </c>
      <c r="CK11" s="95">
        <f>SUM(CK9:CK10)</f>
        <v>152.29</v>
      </c>
      <c r="CL11" s="96"/>
      <c r="CM11" s="98">
        <f>SUM(CM9:CM10)</f>
        <v>1.1097600000095553</v>
      </c>
      <c r="CN11" s="94">
        <f>SUM(CN9:CN10)</f>
        <v>0.78912000000273119</v>
      </c>
      <c r="CO11" s="95">
        <f>SUM(CO9:CO10)</f>
        <v>166.85</v>
      </c>
      <c r="CP11" s="96"/>
      <c r="CQ11" s="98">
        <f>SUM(CQ9:CQ10)</f>
        <v>1.4207999999838647</v>
      </c>
      <c r="CR11" s="94">
        <f>SUM(CR9:CR10)</f>
        <v>1.0944000000003142</v>
      </c>
      <c r="CS11" s="95">
        <f>SUM(CS9:CS10)</f>
        <v>156.63</v>
      </c>
      <c r="CT11" s="96"/>
      <c r="CU11" s="99">
        <f>SUM(CU9:CU10)</f>
        <v>0.98880000000935975</v>
      </c>
      <c r="CV11" s="100">
        <f>SUM(CV9:CV10)</f>
        <v>0.80351999999693358</v>
      </c>
      <c r="CW11" s="101">
        <f>SUM(CW9:CW10)</f>
        <v>95.64</v>
      </c>
      <c r="CX11" s="102"/>
      <c r="CY11" s="103"/>
      <c r="CZ11" s="73"/>
    </row>
    <row r="12" spans="1:104" ht="15">
      <c r="A12" s="54" t="s">
        <v>39</v>
      </c>
      <c r="B12" s="55" t="s">
        <v>40</v>
      </c>
      <c r="C12" s="104" t="s">
        <v>48</v>
      </c>
      <c r="D12" s="105" t="s">
        <v>42</v>
      </c>
      <c r="E12" s="104" t="s">
        <v>43</v>
      </c>
      <c r="F12" s="106" t="s">
        <v>44</v>
      </c>
      <c r="G12" s="59">
        <f>'[2]ОБВ-2'!$G$13</f>
        <v>1.1717999999964377</v>
      </c>
      <c r="H12" s="60">
        <f>'[2]ОБВ-2'!$H$13</f>
        <v>0.42479999999977736</v>
      </c>
      <c r="I12" s="61">
        <f>'[2]ОБВ-2'!$I$13</f>
        <v>0.42</v>
      </c>
      <c r="J12" s="62">
        <f>'[2]ОБВ-2'!$J$13</f>
        <v>6.26</v>
      </c>
      <c r="K12" s="63">
        <f>'[2]ОБВ-2'!$G$14</f>
        <v>1.1574000000000524</v>
      </c>
      <c r="L12" s="64">
        <f>'[2]ОБВ-2'!$H$14</f>
        <v>0.42659999999932552</v>
      </c>
      <c r="M12" s="65">
        <f>'[2]ОБВ-2'!$I$14</f>
        <v>0.33</v>
      </c>
      <c r="N12" s="66">
        <f>'[2]ОБВ-2'!$J$14</f>
        <v>6.3</v>
      </c>
      <c r="O12" s="67">
        <f>'[2]ОБВ-2'!$G$15</f>
        <v>1.2798000000020693</v>
      </c>
      <c r="P12" s="68">
        <f>'[2]ОБВ-2'!$H$15</f>
        <v>0.46620000000166328</v>
      </c>
      <c r="Q12" s="69">
        <f>'[2]ОБВ-2'!$I$15</f>
        <v>0.41</v>
      </c>
      <c r="R12" s="70">
        <f>'[2]ОБВ-2'!$J$15</f>
        <v>6.28</v>
      </c>
      <c r="S12" s="67">
        <f>'[2]ОБВ-2'!$G$16</f>
        <v>1.1087999999999738</v>
      </c>
      <c r="T12" s="68">
        <f>'[2]ОБВ-2'!$H$16</f>
        <v>0.33119999999871652</v>
      </c>
      <c r="U12" s="69">
        <f>'[2]ОБВ-2'!$I$16</f>
        <v>0.46</v>
      </c>
      <c r="V12" s="70">
        <f>'[2]ОБВ-2'!$J$16</f>
        <v>6.28</v>
      </c>
      <c r="W12" s="67">
        <f>'[2]ОБВ-2'!$G$17</f>
        <v>1.0890000000090367</v>
      </c>
      <c r="X12" s="68">
        <f>'[2]ОБВ-2'!$H$17</f>
        <v>0.32580000000007203</v>
      </c>
      <c r="Y12" s="69">
        <f>'[2]ОБВ-2'!$I$17</f>
        <v>0.34</v>
      </c>
      <c r="Z12" s="70">
        <f>'[2]ОБВ-2'!$J$17</f>
        <v>6.29</v>
      </c>
      <c r="AA12" s="67">
        <f>'[2]ОБВ-2'!$G$18</f>
        <v>1.1988000000019383</v>
      </c>
      <c r="AB12" s="68">
        <f>'[2]ОБВ-2'!$H$18</f>
        <v>0.39239999999972497</v>
      </c>
      <c r="AC12" s="69">
        <f>'[2]ОБВ-2'!$I$18</f>
        <v>0.35</v>
      </c>
      <c r="AD12" s="70">
        <f>'[2]ОБВ-2'!$J$18</f>
        <v>6.26</v>
      </c>
      <c r="AE12" s="67">
        <f>'[2]ОБВ-2'!$G$19</f>
        <v>1.3499999999967258</v>
      </c>
      <c r="AF12" s="68">
        <f>'[2]ОБВ-2'!$H$19</f>
        <v>0.48239999999964311</v>
      </c>
      <c r="AG12" s="69">
        <f>'[2]ОБВ-2'!$I$19</f>
        <v>0.45</v>
      </c>
      <c r="AH12" s="70">
        <f>'[2]ОБВ-2'!$J$19</f>
        <v>6.2</v>
      </c>
      <c r="AI12" s="63">
        <f>'[2]ОБВ-2'!$G$20</f>
        <v>1.1321999999981927</v>
      </c>
      <c r="AJ12" s="64">
        <f>'[2]ОБВ-2'!$H$20</f>
        <v>0.34560000000124091</v>
      </c>
      <c r="AK12" s="65">
        <f>'[2]ОБВ-2'!$I$20</f>
        <v>0.45</v>
      </c>
      <c r="AL12" s="66">
        <f>'[2]ОБВ-2'!$J$20</f>
        <v>6.19</v>
      </c>
      <c r="AM12" s="67">
        <f>'[2]ОБВ-2'!$G$21</f>
        <v>1.2833999999929802</v>
      </c>
      <c r="AN12" s="68">
        <f>'[2]ОБВ-2'!$H$21</f>
        <v>0.43379999999956453</v>
      </c>
      <c r="AO12" s="69">
        <f>'[2]ОБВ-2'!$I$21</f>
        <v>0.36</v>
      </c>
      <c r="AP12" s="70">
        <f>'[2]ОБВ-2'!$J$21</f>
        <v>6.2</v>
      </c>
      <c r="AQ12" s="67">
        <f>'[2]ОБВ-2'!$G$22</f>
        <v>1.1016000000017812</v>
      </c>
      <c r="AR12" s="68">
        <f>'[2]ОБВ-2'!$H$22</f>
        <v>0.31680000000028485</v>
      </c>
      <c r="AS12" s="69">
        <f>'[2]ОБВ-2'!$I$22</f>
        <v>0.35</v>
      </c>
      <c r="AT12" s="70">
        <f>'[2]ОБВ-2'!$J$22</f>
        <v>6.22</v>
      </c>
      <c r="AU12" s="63">
        <f>'[2]ОБВ-2'!$G$23</f>
        <v>1.1574000000000524</v>
      </c>
      <c r="AV12" s="64">
        <f>'[2]ОБВ-2'!$H$23</f>
        <v>0.36360000000081527</v>
      </c>
      <c r="AW12" s="65">
        <f>'[2]ОБВ-2'!$I$23</f>
        <v>0.36</v>
      </c>
      <c r="AX12" s="66">
        <f>'[2]ОБВ-2'!$J$23</f>
        <v>6.21</v>
      </c>
      <c r="AY12" s="67">
        <f>'[2]ОБВ-2'!$G$24</f>
        <v>1.3103999999984808</v>
      </c>
      <c r="AZ12" s="68">
        <f>'[2]ОБВ-2'!$H$24</f>
        <v>0.46440000000006876</v>
      </c>
      <c r="BA12" s="69">
        <f>'[2]ОБВ-2'!$I$24</f>
        <v>0.44</v>
      </c>
      <c r="BB12" s="70">
        <f>'[2]ОБВ-2'!$J$24</f>
        <v>6.17</v>
      </c>
      <c r="BC12" s="67">
        <f>'[2]ОБВ-2'!$G$25</f>
        <v>1.1826000000019121</v>
      </c>
      <c r="BD12" s="68">
        <f>'[2]ОБВ-2'!$H$25</f>
        <v>0.37619999999969878</v>
      </c>
      <c r="BE12" s="69">
        <f>'[2]ОБВ-2'!$I$25</f>
        <v>0.43</v>
      </c>
      <c r="BF12" s="70">
        <f>'[2]ОБВ-2'!$J$25</f>
        <v>6.19</v>
      </c>
      <c r="BG12" s="67">
        <f>'[2]ОБВ-2'!$G$26</f>
        <v>1.2888000000039028</v>
      </c>
      <c r="BH12" s="68">
        <f>'[2]ОБВ-2'!$H$26</f>
        <v>0.44999999999959073</v>
      </c>
      <c r="BI12" s="69">
        <f>'[2]ОБВ-2'!$I$26</f>
        <v>0.36</v>
      </c>
      <c r="BJ12" s="70">
        <f>'[2]ОБВ-2'!$J$26</f>
        <v>6.21</v>
      </c>
      <c r="BK12" s="67">
        <f>'[2]ОБВ-2'!$G$27</f>
        <v>1.2581999999911204</v>
      </c>
      <c r="BL12" s="68">
        <f>'[2]ОБВ-2'!$H$27</f>
        <v>0.4193999999990865</v>
      </c>
      <c r="BM12" s="69">
        <f>'[2]ОБВ-2'!$I$27</f>
        <v>0.44</v>
      </c>
      <c r="BN12" s="70">
        <f>'[2]ОБВ-2'!$J$27</f>
        <v>6.21</v>
      </c>
      <c r="BO12" s="67">
        <f>'[2]ОБВ-2'!$G$28</f>
        <v>1.324800000011237</v>
      </c>
      <c r="BP12" s="68">
        <f>'[2]ОБВ-2'!$H$28</f>
        <v>0.45180000000118525</v>
      </c>
      <c r="BQ12" s="69">
        <f>'[2]ОБВ-2'!$I$28</f>
        <v>0.36</v>
      </c>
      <c r="BR12" s="70">
        <f>'[2]ОБВ-2'!$J$28</f>
        <v>6.23</v>
      </c>
      <c r="BS12" s="67">
        <f>'[2]ОБВ-2'!$G$29</f>
        <v>1.3122000000021217</v>
      </c>
      <c r="BT12" s="68">
        <f>'[2]ОБВ-2'!$H$29</f>
        <v>0.3797999999987951</v>
      </c>
      <c r="BU12" s="69">
        <f>'[2]ОБВ-2'!$I$29</f>
        <v>0.37</v>
      </c>
      <c r="BV12" s="70">
        <f>'[2]ОБВ-2'!$J$29</f>
        <v>6.22</v>
      </c>
      <c r="BW12" s="67">
        <f>'[2]ОБВ-2'!$G$30</f>
        <v>1.4129999999931897</v>
      </c>
      <c r="BX12" s="68">
        <f>'[2]ОБВ-2'!$H$30</f>
        <v>0.41040000000134569</v>
      </c>
      <c r="BY12" s="69">
        <f>'[2]ОБВ-2'!$I$30</f>
        <v>0.45</v>
      </c>
      <c r="BZ12" s="70">
        <f>'[2]ОБВ-2'!$J$30</f>
        <v>6.21</v>
      </c>
      <c r="CA12" s="63">
        <f>'[2]ОБВ-2'!$G$31</f>
        <v>1.447199999996883</v>
      </c>
      <c r="CB12" s="64">
        <f>'[2]ОБВ-2'!$H$31</f>
        <v>0.43019999999842184</v>
      </c>
      <c r="CC12" s="65">
        <f>'[2]ОБВ-2'!$I$31</f>
        <v>0.47</v>
      </c>
      <c r="CD12" s="66">
        <f>'[2]ОБВ-2'!$J$31</f>
        <v>6.19</v>
      </c>
      <c r="CE12" s="67">
        <f>'[2]ОБВ-2'!$G$32</f>
        <v>1.6074000000098749</v>
      </c>
      <c r="CF12" s="68">
        <f>'[2]ОБВ-2'!$H$32</f>
        <v>0.54360000000065156</v>
      </c>
      <c r="CG12" s="69">
        <f>'[2]ОБВ-2'!$I$32</f>
        <v>0.48</v>
      </c>
      <c r="CH12" s="70">
        <f>'[2]ОБВ-2'!$J$32</f>
        <v>6.2</v>
      </c>
      <c r="CI12" s="67">
        <f>'[2]ОБВ-2'!$G$33</f>
        <v>1.245599999998376</v>
      </c>
      <c r="CJ12" s="68">
        <f>'[2]ОБВ-2'!$H$33</f>
        <v>0.39600000000086766</v>
      </c>
      <c r="CK12" s="69">
        <f>'[2]ОБВ-2'!$I$33</f>
        <v>0.54</v>
      </c>
      <c r="CL12" s="70">
        <f>'[2]ОБВ-2'!$J$33</f>
        <v>6.19</v>
      </c>
      <c r="CM12" s="67">
        <f>'[2]ОБВ-2'!$G$34</f>
        <v>1.004400000001624</v>
      </c>
      <c r="CN12" s="68">
        <f>'[2]ОБВ-2'!$H$34</f>
        <v>0.31499999999869033</v>
      </c>
      <c r="CO12" s="69">
        <f>'[2]ОБВ-2'!$I$34</f>
        <v>0.28999999999999998</v>
      </c>
      <c r="CP12" s="70">
        <f>'[2]ОБВ-2'!$J$34</f>
        <v>6.27</v>
      </c>
      <c r="CQ12" s="67">
        <f>'[2]ОБВ-2'!$G$35</f>
        <v>1.2005999999892083</v>
      </c>
      <c r="CR12" s="68">
        <f>'[2]ОБВ-2'!$H$35</f>
        <v>0.44820000000004256</v>
      </c>
      <c r="CS12" s="69">
        <f>'[2]ОБВ-2'!$I$35</f>
        <v>0.31</v>
      </c>
      <c r="CT12" s="70">
        <f>'[2]ОБВ-2'!$J$35</f>
        <v>6.27</v>
      </c>
      <c r="CU12" s="67">
        <f>'[2]ОБВ-2'!$G$36</f>
        <v>1.2150000000019645</v>
      </c>
      <c r="CV12" s="68">
        <f>'[2]ОБВ-2'!$H$36</f>
        <v>0.47339999999985594</v>
      </c>
      <c r="CW12" s="69">
        <f>'[2]ОБВ-2'!$I$36</f>
        <v>0.42</v>
      </c>
      <c r="CX12" s="232">
        <f>'[2]ОБВ-2'!$J$36</f>
        <v>6.28</v>
      </c>
      <c r="CY12" s="107">
        <v>1</v>
      </c>
      <c r="CZ12" s="73"/>
    </row>
    <row r="13" spans="1:104" ht="15">
      <c r="A13" s="74" t="s">
        <v>39</v>
      </c>
      <c r="B13" s="75" t="s">
        <v>40</v>
      </c>
      <c r="C13" s="76" t="s">
        <v>48</v>
      </c>
      <c r="D13" s="77" t="s">
        <v>42</v>
      </c>
      <c r="E13" s="76" t="s">
        <v>45</v>
      </c>
      <c r="F13" s="78" t="s">
        <v>46</v>
      </c>
      <c r="G13" s="79">
        <f>'[2]ОБВ-2'!$K$13</f>
        <v>0.97019999999793072</v>
      </c>
      <c r="H13" s="80">
        <f>'[2]ОБВ-2'!$L$13</f>
        <v>0.29519999999956781</v>
      </c>
      <c r="I13" s="234">
        <f>'[2]ОБВ-2'!$M$13</f>
        <v>0.32</v>
      </c>
      <c r="J13" s="82">
        <f>'[2]ОБВ-2'!$N$13</f>
        <v>6.21</v>
      </c>
      <c r="K13" s="83">
        <f>'[2]ОБВ-2'!$K$14</f>
        <v>0.95399999999790452</v>
      </c>
      <c r="L13" s="84">
        <f>'[2]ОБВ-2'!$L$14</f>
        <v>0.28800000000137516</v>
      </c>
      <c r="M13" s="233">
        <f>'[2]ОБВ-2'!$M$14</f>
        <v>0.31</v>
      </c>
      <c r="N13" s="86">
        <f>'[2]ОБВ-2'!$N$14</f>
        <v>6.24</v>
      </c>
      <c r="O13" s="79">
        <f>'[2]ОБВ-2'!$K$15</f>
        <v>1.0260000000125729</v>
      </c>
      <c r="P13" s="80">
        <f>'[2]ОБВ-2'!$L$15</f>
        <v>0.30779999999845131</v>
      </c>
      <c r="Q13" s="234">
        <f>'[2]ОБВ-2'!$M$15</f>
        <v>0.31</v>
      </c>
      <c r="R13" s="82">
        <f>'[2]ОБВ-2'!$N$15</f>
        <v>6.25</v>
      </c>
      <c r="S13" s="79">
        <f>'[2]ОБВ-2'!$K$16</f>
        <v>1.065599999994447</v>
      </c>
      <c r="T13" s="80">
        <f>'[2]ОБВ-2'!$L$16</f>
        <v>0.31859999999983302</v>
      </c>
      <c r="U13" s="234">
        <f>'[2]ОБВ-2'!$M$16</f>
        <v>0.37</v>
      </c>
      <c r="V13" s="82">
        <f>'[2]ОБВ-2'!$N$16</f>
        <v>6.23</v>
      </c>
      <c r="W13" s="79">
        <f>'[2]ОБВ-2'!$K$17</f>
        <v>1.0565999999926134</v>
      </c>
      <c r="X13" s="80">
        <f>'[2]ОБВ-2'!$L$17</f>
        <v>0.31140000000164036</v>
      </c>
      <c r="Y13" s="234">
        <f>'[2]ОБВ-2'!$M$17</f>
        <v>0.33</v>
      </c>
      <c r="Z13" s="82">
        <f>'[2]ОБВ-2'!$N$17</f>
        <v>6.23</v>
      </c>
      <c r="AA13" s="79">
        <f>'[2]ОБВ-2'!$K$18</f>
        <v>1.0890000000090367</v>
      </c>
      <c r="AB13" s="80">
        <f>'[2]ОБВ-2'!$L$18</f>
        <v>0.31859999999983302</v>
      </c>
      <c r="AC13" s="234">
        <f>'[2]ОБВ-2'!$M$18</f>
        <v>0.34</v>
      </c>
      <c r="AD13" s="82">
        <f>'[2]ОБВ-2'!$N$18</f>
        <v>6.21</v>
      </c>
      <c r="AE13" s="79">
        <f>'[2]ОБВ-2'!$K$19</f>
        <v>1.1141999999945256</v>
      </c>
      <c r="AF13" s="80">
        <f>'[2]ОБВ-2'!$L$19</f>
        <v>0.32400000000052387</v>
      </c>
      <c r="AG13" s="234">
        <f>'[2]ОБВ-2'!$M$19</f>
        <v>0.36</v>
      </c>
      <c r="AH13" s="82">
        <f>'[2]ОБВ-2'!$N$19</f>
        <v>6.17</v>
      </c>
      <c r="AI13" s="83">
        <f>'[2]ОБВ-2'!$K$20</f>
        <v>1.0835999999981141</v>
      </c>
      <c r="AJ13" s="84">
        <f>'[2]ОБВ-2'!$L$20</f>
        <v>0.31499999999869033</v>
      </c>
      <c r="AK13" s="233">
        <f>'[2]ОБВ-2'!$M$20</f>
        <v>0.36</v>
      </c>
      <c r="AL13" s="86">
        <f>'[2]ОБВ-2'!$N$20</f>
        <v>6.14</v>
      </c>
      <c r="AM13" s="79">
        <f>'[2]ОБВ-2'!$K$21</f>
        <v>1.085400000001755</v>
      </c>
      <c r="AN13" s="80">
        <f>'[2]ОБВ-2'!$L$21</f>
        <v>0.31320000000118853</v>
      </c>
      <c r="AO13" s="234">
        <f>'[2]ОБВ-2'!$M$21</f>
        <v>0.36</v>
      </c>
      <c r="AP13" s="82">
        <f>'[2]ОБВ-2'!$N$21</f>
        <v>6.13</v>
      </c>
      <c r="AQ13" s="79">
        <f>'[2]ОБВ-2'!$K$22</f>
        <v>1.0692000000017288</v>
      </c>
      <c r="AR13" s="80">
        <f>'[2]ОБВ-2'!$L$22</f>
        <v>0.30960000000004584</v>
      </c>
      <c r="AS13" s="234">
        <f>'[2]ОБВ-2'!$M$22</f>
        <v>0.35</v>
      </c>
      <c r="AT13" s="82">
        <f>'[2]ОБВ-2'!$N$22</f>
        <v>6.14</v>
      </c>
      <c r="AU13" s="83">
        <f>'[2]ОБВ-2'!$K$23</f>
        <v>1.0601999999998952</v>
      </c>
      <c r="AV13" s="84">
        <f>'[2]ОБВ-2'!$L$23</f>
        <v>0.30779999999845131</v>
      </c>
      <c r="AW13" s="233">
        <f>'[2]ОБВ-2'!$M$23</f>
        <v>0.35</v>
      </c>
      <c r="AX13" s="86">
        <f>'[2]ОБВ-2'!$N$23</f>
        <v>6.16</v>
      </c>
      <c r="AY13" s="79">
        <f>'[2]ОБВ-2'!$K$24</f>
        <v>1.0800000000072032</v>
      </c>
      <c r="AZ13" s="80">
        <f>'[2]ОБВ-2'!$L$24</f>
        <v>0.30780000000049768</v>
      </c>
      <c r="BA13" s="234">
        <f>'[2]ОБВ-2'!$M$24</f>
        <v>0.35</v>
      </c>
      <c r="BB13" s="82">
        <f>'[2]ОБВ-2'!$N$24</f>
        <v>6.12</v>
      </c>
      <c r="BC13" s="79">
        <f>'[2]ОБВ-2'!$K$25</f>
        <v>1.0961999999908585</v>
      </c>
      <c r="BD13" s="80">
        <f>'[2]ОБВ-2'!$L$25</f>
        <v>0.32220000000097571</v>
      </c>
      <c r="BE13" s="234">
        <f>'[2]ОБВ-2'!$M$25</f>
        <v>0.35</v>
      </c>
      <c r="BF13" s="82">
        <f>'[2]ОБВ-2'!$N$25</f>
        <v>6.14</v>
      </c>
      <c r="BG13" s="79">
        <f>'[2]ОБВ-2'!$K$26</f>
        <v>1.0818000000108441</v>
      </c>
      <c r="BH13" s="80">
        <f>'[2]ОБВ-2'!$L$26</f>
        <v>0.32039999999938118</v>
      </c>
      <c r="BI13" s="234">
        <f>'[2]ОБВ-2'!$M$26</f>
        <v>0.35</v>
      </c>
      <c r="BJ13" s="82">
        <f>'[2]ОБВ-2'!$N$26</f>
        <v>6.13</v>
      </c>
      <c r="BK13" s="79">
        <f>'[2]ОБВ-2'!$K$27</f>
        <v>1.0781999999871914</v>
      </c>
      <c r="BL13" s="80">
        <f>'[2]ОБВ-2'!$L$27</f>
        <v>0.31319999999914216</v>
      </c>
      <c r="BM13" s="234">
        <f>'[2]ОБВ-2'!$M$27</f>
        <v>0.35</v>
      </c>
      <c r="BN13" s="82">
        <f>'[2]ОБВ-2'!$N$27</f>
        <v>6.15</v>
      </c>
      <c r="BO13" s="79">
        <f>'[2]ОБВ-2'!$K$28</f>
        <v>1.125</v>
      </c>
      <c r="BP13" s="80">
        <f>'[2]ОБВ-2'!$L$28</f>
        <v>0.3275999999996202</v>
      </c>
      <c r="BQ13" s="234">
        <f>'[2]ОБВ-2'!$M$28</f>
        <v>0.36</v>
      </c>
      <c r="BR13" s="82">
        <f>'[2]ОБВ-2'!$N$28</f>
        <v>6.15</v>
      </c>
      <c r="BS13" s="79">
        <f>'[2]ОБВ-2'!$K$29</f>
        <v>1.2798000000020693</v>
      </c>
      <c r="BT13" s="80">
        <f>'[2]ОБВ-2'!$L$29</f>
        <v>0.37260000000060245</v>
      </c>
      <c r="BU13" s="234">
        <f>'[2]ОБВ-2'!$M$29</f>
        <v>0.36</v>
      </c>
      <c r="BV13" s="82">
        <f>'[2]ОБВ-2'!$N$29</f>
        <v>6.14</v>
      </c>
      <c r="BW13" s="79">
        <f>'[2]ОБВ-2'!$K$30</f>
        <v>1.3734000000113156</v>
      </c>
      <c r="BX13" s="80">
        <f>'[2]ОБВ-2'!$L$30</f>
        <v>0.40139999999951215</v>
      </c>
      <c r="BY13" s="234">
        <f>'[2]ОБВ-2'!$M$30</f>
        <v>0.44</v>
      </c>
      <c r="BZ13" s="82">
        <f>'[2]ОБВ-2'!$N$30</f>
        <v>6.12</v>
      </c>
      <c r="CA13" s="83">
        <f>'[2]ОБВ-2'!$K$31</f>
        <v>1.4021999999877153</v>
      </c>
      <c r="CB13" s="84">
        <f>'[2]ОБВ-2'!$L$31</f>
        <v>0.40860000000179753</v>
      </c>
      <c r="CC13" s="233">
        <f>'[2]ОБВ-2'!$M$31</f>
        <v>0.45</v>
      </c>
      <c r="CD13" s="86">
        <f>'[2]ОБВ-2'!$N$31</f>
        <v>6.12</v>
      </c>
      <c r="CE13" s="79">
        <f>'[2]ОБВ-2'!$K$32</f>
        <v>1.4112000000059197</v>
      </c>
      <c r="CF13" s="80">
        <f>'[2]ОБВ-2'!$L$32</f>
        <v>0.41579999999999018</v>
      </c>
      <c r="CG13" s="234">
        <f>'[2]ОБВ-2'!$M$32</f>
        <v>0.47</v>
      </c>
      <c r="CH13" s="82">
        <f>'[2]ОБВ-2'!$N$32</f>
        <v>6.11</v>
      </c>
      <c r="CI13" s="79">
        <f>'[2]ОБВ-2'!$K$33</f>
        <v>1.1574000000000524</v>
      </c>
      <c r="CJ13" s="80">
        <f>'[2]ОБВ-2'!$L$33</f>
        <v>0.34379999999964639</v>
      </c>
      <c r="CK13" s="234">
        <f>'[2]ОБВ-2'!$M$33</f>
        <v>0.44</v>
      </c>
      <c r="CL13" s="82">
        <f>'[2]ОБВ-2'!$N$33</f>
        <v>6.12</v>
      </c>
      <c r="CM13" s="79">
        <f>'[2]ОБВ-2'!$K$34</f>
        <v>0.94679999999971187</v>
      </c>
      <c r="CN13" s="80">
        <f>'[2]ОБВ-2'!$L$34</f>
        <v>0.28799999999932879</v>
      </c>
      <c r="CO13" s="234">
        <f>'[2]ОБВ-2'!$M$34</f>
        <v>0.34</v>
      </c>
      <c r="CP13" s="82">
        <f>'[2]ОБВ-2'!$N$34</f>
        <v>6.19</v>
      </c>
      <c r="CQ13" s="79">
        <f>'[2]ОБВ-2'!$K$35</f>
        <v>0.96839999999428983</v>
      </c>
      <c r="CR13" s="80">
        <f>'[2]ОБВ-2'!$L$35</f>
        <v>0.29519999999956781</v>
      </c>
      <c r="CS13" s="234">
        <f>'[2]ОБВ-2'!$M$35</f>
        <v>0.28999999999999998</v>
      </c>
      <c r="CT13" s="82">
        <f>'[2]ОБВ-2'!$N$35</f>
        <v>6.2</v>
      </c>
      <c r="CU13" s="79">
        <f>'[2]ОБВ-2'!$K$36</f>
        <v>0.93600000001060835</v>
      </c>
      <c r="CV13" s="80">
        <f>'[2]ОБВ-2'!$L$36</f>
        <v>0.28619999999978063</v>
      </c>
      <c r="CW13" s="234">
        <f>'[2]ОБВ-2'!$M$36</f>
        <v>0.32</v>
      </c>
      <c r="CX13" s="87">
        <f>'[2]ОБВ-2'!$N$36</f>
        <v>6.25</v>
      </c>
      <c r="CY13" s="108">
        <v>1</v>
      </c>
      <c r="CZ13" s="73"/>
    </row>
    <row r="14" spans="1:104" ht="15" thickBot="1">
      <c r="A14" s="89" t="s">
        <v>39</v>
      </c>
      <c r="B14" s="90" t="s">
        <v>40</v>
      </c>
      <c r="C14" s="91" t="s">
        <v>48</v>
      </c>
      <c r="D14" s="92" t="s">
        <v>42</v>
      </c>
      <c r="E14" s="109" t="s">
        <v>47</v>
      </c>
      <c r="F14" s="93" t="s">
        <v>47</v>
      </c>
      <c r="G14" s="303">
        <f>SUM(G12:G13)</f>
        <v>2.1419999999943684</v>
      </c>
      <c r="H14" s="94">
        <f>SUM(H12:H13)</f>
        <v>0.71999999999934516</v>
      </c>
      <c r="I14" s="95">
        <f>SUM(I12:I13)</f>
        <v>0.74</v>
      </c>
      <c r="J14" s="110"/>
      <c r="K14" s="97">
        <f>SUM(K12:K13)</f>
        <v>2.1113999999979569</v>
      </c>
      <c r="L14" s="94">
        <f>SUM(L12:L13)</f>
        <v>0.71460000000070067</v>
      </c>
      <c r="M14" s="94">
        <f>SUM(M12:M13)</f>
        <v>0.64</v>
      </c>
      <c r="N14" s="110"/>
      <c r="O14" s="98">
        <f>SUM(O12:O13)</f>
        <v>2.3058000000146421</v>
      </c>
      <c r="P14" s="94">
        <f>SUM(P12:P13)</f>
        <v>0.7740000000001146</v>
      </c>
      <c r="Q14" s="95">
        <f>SUM(Q12:Q13)</f>
        <v>0.72</v>
      </c>
      <c r="R14" s="110"/>
      <c r="S14" s="98">
        <f>SUM(S12:S13)</f>
        <v>2.1743999999944208</v>
      </c>
      <c r="T14" s="94">
        <f>SUM(T12:T13)</f>
        <v>0.64979999999854954</v>
      </c>
      <c r="U14" s="95">
        <f>SUM(U12:U13)</f>
        <v>0.83000000000000007</v>
      </c>
      <c r="V14" s="110"/>
      <c r="W14" s="98">
        <f>SUM(W12:W13)</f>
        <v>2.1456000000016502</v>
      </c>
      <c r="X14" s="94">
        <f>SUM(X12:X13)</f>
        <v>0.6372000000017124</v>
      </c>
      <c r="Y14" s="95">
        <f>SUM(Y12:Y13)</f>
        <v>0.67</v>
      </c>
      <c r="Z14" s="110"/>
      <c r="AA14" s="98">
        <f>SUM(AA12:AA13)</f>
        <v>2.2878000000109751</v>
      </c>
      <c r="AB14" s="94">
        <f>SUM(AB12:AB13)</f>
        <v>0.71099999999955799</v>
      </c>
      <c r="AC14" s="95">
        <f>SUM(AC12:AC13)</f>
        <v>0.69</v>
      </c>
      <c r="AD14" s="110"/>
      <c r="AE14" s="98">
        <f>SUM(AE12:AE13)</f>
        <v>2.4641999999912514</v>
      </c>
      <c r="AF14" s="94">
        <f>SUM(AF12:AF13)</f>
        <v>0.80640000000016698</v>
      </c>
      <c r="AG14" s="95">
        <f>SUM(AG12:AG13)</f>
        <v>0.81</v>
      </c>
      <c r="AH14" s="110"/>
      <c r="AI14" s="98">
        <f>SUM(AI12:AI13)</f>
        <v>2.2157999999963067</v>
      </c>
      <c r="AJ14" s="94">
        <f>SUM(AJ12:AJ13)</f>
        <v>0.66059999999993124</v>
      </c>
      <c r="AK14" s="95">
        <f>SUM(AK12:AK13)</f>
        <v>0.81</v>
      </c>
      <c r="AL14" s="110"/>
      <c r="AM14" s="98">
        <f>SUM(AM12:AM13)</f>
        <v>2.3687999999947351</v>
      </c>
      <c r="AN14" s="94">
        <f>SUM(AN12:AN13)</f>
        <v>0.74700000000075306</v>
      </c>
      <c r="AO14" s="95">
        <f>SUM(AO12:AO13)</f>
        <v>0.72</v>
      </c>
      <c r="AP14" s="110"/>
      <c r="AQ14" s="98">
        <f>SUM(AQ12:AQ13)</f>
        <v>2.1708000000035099</v>
      </c>
      <c r="AR14" s="94">
        <f>SUM(AR12:AR13)</f>
        <v>0.62640000000033069</v>
      </c>
      <c r="AS14" s="95">
        <f>SUM(AS12:AS13)</f>
        <v>0.7</v>
      </c>
      <c r="AT14" s="110"/>
      <c r="AU14" s="98">
        <f>SUM(AU12:AU13)</f>
        <v>2.2175999999999476</v>
      </c>
      <c r="AV14" s="94">
        <f>SUM(AV12:AV13)</f>
        <v>0.67139999999926658</v>
      </c>
      <c r="AW14" s="95">
        <f>SUM(AW12:AW13)</f>
        <v>0.71</v>
      </c>
      <c r="AX14" s="110"/>
      <c r="AY14" s="111">
        <v>3.1193999999986772</v>
      </c>
      <c r="AZ14" s="112">
        <v>0.90719999999942047</v>
      </c>
      <c r="BA14" s="113">
        <v>257.46100000000001</v>
      </c>
      <c r="BB14" s="110"/>
      <c r="BC14" s="111">
        <v>3.1122000000004846</v>
      </c>
      <c r="BD14" s="112">
        <v>0.90720000000044365</v>
      </c>
      <c r="BE14" s="113">
        <v>235.71833333333333</v>
      </c>
      <c r="BF14" s="110"/>
      <c r="BG14" s="111">
        <v>3.1193999999986772</v>
      </c>
      <c r="BH14" s="112">
        <v>0.91799999999977899</v>
      </c>
      <c r="BI14" s="113">
        <v>228.75466666666668</v>
      </c>
      <c r="BJ14" s="110"/>
      <c r="BK14" s="111">
        <v>3.1320000000077926</v>
      </c>
      <c r="BL14" s="112">
        <v>0.91260000000011132</v>
      </c>
      <c r="BM14" s="113">
        <v>243.22633333333334</v>
      </c>
      <c r="BN14" s="110"/>
      <c r="BO14" s="111">
        <v>3.1787999999878593</v>
      </c>
      <c r="BP14" s="112">
        <v>0.93240000000025702</v>
      </c>
      <c r="BQ14" s="113">
        <v>231.67500000000001</v>
      </c>
      <c r="BR14" s="110"/>
      <c r="BS14" s="111">
        <v>3.1824000000033266</v>
      </c>
      <c r="BT14" s="112">
        <v>0.9414000000000442</v>
      </c>
      <c r="BU14" s="113">
        <v>248.04600000000002</v>
      </c>
      <c r="BV14" s="110"/>
      <c r="BW14" s="98">
        <f>SUM(BW12:BW13)</f>
        <v>2.7864000000045053</v>
      </c>
      <c r="BX14" s="94">
        <f>SUM(BX12:BX13)</f>
        <v>0.81180000000085784</v>
      </c>
      <c r="BY14" s="95">
        <f>SUM(BY12:BY13)</f>
        <v>0.89</v>
      </c>
      <c r="BZ14" s="110"/>
      <c r="CA14" s="98">
        <f>SUM(CA12:CA13)</f>
        <v>2.8493999999845983</v>
      </c>
      <c r="CB14" s="94">
        <f>SUM(CB12:CB13)</f>
        <v>0.83880000000021937</v>
      </c>
      <c r="CC14" s="95">
        <f>SUM(CC12:CC13)</f>
        <v>0.91999999999999993</v>
      </c>
      <c r="CD14" s="110"/>
      <c r="CE14" s="98">
        <f>SUM(CE12:CE13)</f>
        <v>3.0186000000157946</v>
      </c>
      <c r="CF14" s="94">
        <f>SUM(CF12:CF13)</f>
        <v>0.95940000000064174</v>
      </c>
      <c r="CG14" s="95">
        <f>SUM(CG12:CG13)</f>
        <v>0.95</v>
      </c>
      <c r="CH14" s="110"/>
      <c r="CI14" s="98">
        <f>SUM(CI12:CI13)</f>
        <v>2.4029999999984284</v>
      </c>
      <c r="CJ14" s="94">
        <f>SUM(CJ12:CJ13)</f>
        <v>0.73980000000051405</v>
      </c>
      <c r="CK14" s="95">
        <f>SUM(CK12:CK13)</f>
        <v>0.98</v>
      </c>
      <c r="CL14" s="110"/>
      <c r="CM14" s="98">
        <f>SUM(CM12:CM13)</f>
        <v>1.9512000000013359</v>
      </c>
      <c r="CN14" s="94">
        <f>SUM(CN12:CN13)</f>
        <v>0.60299999999801912</v>
      </c>
      <c r="CO14" s="95">
        <f>SUM(CO12:CO13)</f>
        <v>0.63</v>
      </c>
      <c r="CP14" s="110"/>
      <c r="CQ14" s="98">
        <f>SUM(CQ12:CQ13)</f>
        <v>2.1689999999834981</v>
      </c>
      <c r="CR14" s="94">
        <f>SUM(CR12:CR13)</f>
        <v>0.74339999999961037</v>
      </c>
      <c r="CS14" s="95">
        <f>SUM(CS12:CS13)</f>
        <v>0.6</v>
      </c>
      <c r="CT14" s="110"/>
      <c r="CU14" s="99">
        <f>SUM(CU12:CU13)</f>
        <v>2.1510000000125729</v>
      </c>
      <c r="CV14" s="100">
        <f>SUM(CV12:CV13)</f>
        <v>0.75959999999963657</v>
      </c>
      <c r="CW14" s="101">
        <f>SUM(CW12:CW13)</f>
        <v>0.74</v>
      </c>
      <c r="CX14" s="114"/>
      <c r="CY14" s="103"/>
      <c r="CZ14" s="73"/>
    </row>
    <row r="15" spans="1:104" ht="15">
      <c r="A15" s="54" t="s">
        <v>39</v>
      </c>
      <c r="B15" s="55" t="s">
        <v>40</v>
      </c>
      <c r="C15" s="104" t="s">
        <v>49</v>
      </c>
      <c r="D15" s="105" t="s">
        <v>42</v>
      </c>
      <c r="E15" s="104" t="s">
        <v>43</v>
      </c>
      <c r="F15" s="106" t="s">
        <v>44</v>
      </c>
      <c r="G15" s="59">
        <f>[2]Падь!$C$13</f>
        <v>1.6703999999954249</v>
      </c>
      <c r="H15" s="60">
        <f>[2]Падь!$D$13</f>
        <v>0</v>
      </c>
      <c r="I15" s="61">
        <f>[2]Падь!$E$13</f>
        <v>152.85</v>
      </c>
      <c r="J15" s="62">
        <f>[2]Падь!$F$13</f>
        <v>6.29</v>
      </c>
      <c r="K15" s="63">
        <f>[2]Падь!$C$14</f>
        <v>1.653600000005099</v>
      </c>
      <c r="L15" s="64">
        <f>[2]Падь!$D$14</f>
        <v>0</v>
      </c>
      <c r="M15" s="65">
        <f>[2]Падь!$E$14</f>
        <v>152.16</v>
      </c>
      <c r="N15" s="66">
        <f>[2]Падь!$F$14</f>
        <v>6.29</v>
      </c>
      <c r="O15" s="67">
        <f>[2]Падь!$C$15</f>
        <v>1.6559999999990396</v>
      </c>
      <c r="P15" s="68">
        <f>[2]Падь!$D$15</f>
        <v>0</v>
      </c>
      <c r="Q15" s="69">
        <f>[2]Падь!$E$15</f>
        <v>152.02000000000001</v>
      </c>
      <c r="R15" s="70">
        <f>[2]Падь!$F$15</f>
        <v>6.3</v>
      </c>
      <c r="S15" s="67">
        <f>[2]Падь!$C$16</f>
        <v>1.6535999999941851</v>
      </c>
      <c r="T15" s="68">
        <f>[2]Падь!$D$16</f>
        <v>0</v>
      </c>
      <c r="U15" s="69">
        <f>[2]Падь!$E$16</f>
        <v>152.08000000000001</v>
      </c>
      <c r="V15" s="70">
        <f>[2]Падь!$F$16</f>
        <v>6.29</v>
      </c>
      <c r="W15" s="67">
        <f>[2]Падь!$C$17</f>
        <v>1.6559999999990396</v>
      </c>
      <c r="X15" s="68">
        <f>[2]Падь!$D$17</f>
        <v>0</v>
      </c>
      <c r="Y15" s="69">
        <f>[2]Падь!$E$17</f>
        <v>152.93</v>
      </c>
      <c r="Z15" s="70">
        <f>[2]Падь!$F$17</f>
        <v>6.26</v>
      </c>
      <c r="AA15" s="67">
        <f>[2]Падь!$C$18</f>
        <v>1.653600000005099</v>
      </c>
      <c r="AB15" s="68">
        <f>[2]Падь!$D$18</f>
        <v>0</v>
      </c>
      <c r="AC15" s="69">
        <f>[2]Падь!$E$18</f>
        <v>154.49</v>
      </c>
      <c r="AD15" s="70">
        <f>[2]Падь!$F$18</f>
        <v>6.21</v>
      </c>
      <c r="AE15" s="67">
        <f>[2]Падь!$C$19</f>
        <v>1.6559999999990396</v>
      </c>
      <c r="AF15" s="68">
        <f>[2]Падь!$D$19</f>
        <v>0</v>
      </c>
      <c r="AG15" s="69">
        <f>[2]Падь!$E$19</f>
        <v>154</v>
      </c>
      <c r="AH15" s="70">
        <f>[2]Падь!$F$19</f>
        <v>6.21</v>
      </c>
      <c r="AI15" s="63">
        <f>[2]Падь!$C$20</f>
        <v>1.653600000005099</v>
      </c>
      <c r="AJ15" s="64">
        <f>[2]Падь!$D$20</f>
        <v>0</v>
      </c>
      <c r="AK15" s="65">
        <f>[2]Падь!$E$20</f>
        <v>154.33000000000001</v>
      </c>
      <c r="AL15" s="66">
        <f>[2]Падь!$F$20</f>
        <v>6.19</v>
      </c>
      <c r="AM15" s="67">
        <f>[2]Падь!$C$21</f>
        <v>1.6535999999941851</v>
      </c>
      <c r="AN15" s="68">
        <f>[2]Падь!$D$21</f>
        <v>0</v>
      </c>
      <c r="AO15" s="69">
        <f>[2]Падь!$E$21</f>
        <v>153.81</v>
      </c>
      <c r="AP15" s="70">
        <f>[2]Падь!$F$21</f>
        <v>6.21</v>
      </c>
      <c r="AQ15" s="67">
        <f>[2]Падь!$C$22</f>
        <v>1.6512000000002445</v>
      </c>
      <c r="AR15" s="68">
        <f>[2]Падь!$D$22</f>
        <v>0</v>
      </c>
      <c r="AS15" s="69">
        <f>[2]Падь!$E$22</f>
        <v>153.86000000000001</v>
      </c>
      <c r="AT15" s="70">
        <f>[2]Падь!$F$22</f>
        <v>6.21</v>
      </c>
      <c r="AU15" s="63">
        <f>[2]Падь!$C$23</f>
        <v>1.653600000005099</v>
      </c>
      <c r="AV15" s="64">
        <f>[2]Падь!$D$23</f>
        <v>0</v>
      </c>
      <c r="AW15" s="65">
        <f>[2]Падь!$E$23</f>
        <v>154.13999999999999</v>
      </c>
      <c r="AX15" s="66">
        <f>[2]Падь!$F$23</f>
        <v>6.19</v>
      </c>
      <c r="AY15" s="67">
        <f>[2]Падь!$C$24</f>
        <v>1.6512000000002445</v>
      </c>
      <c r="AZ15" s="68">
        <f>[2]Падь!$D$24</f>
        <v>0</v>
      </c>
      <c r="BA15" s="69">
        <f>[2]Падь!$E$24</f>
        <v>154.04</v>
      </c>
      <c r="BB15" s="70">
        <f>[2]Падь!$F$24</f>
        <v>6.2</v>
      </c>
      <c r="BC15" s="67">
        <f>[2]Падь!$C$25</f>
        <v>1.6512000000002445</v>
      </c>
      <c r="BD15" s="68">
        <f>[2]Падь!$D$25</f>
        <v>0</v>
      </c>
      <c r="BE15" s="69">
        <f>[2]Падь!$E$25</f>
        <v>154.44</v>
      </c>
      <c r="BF15" s="70">
        <f>[2]Падь!$F$25</f>
        <v>6.2</v>
      </c>
      <c r="BG15" s="67">
        <f>[2]Падь!$C$26</f>
        <v>1.6535999999941851</v>
      </c>
      <c r="BH15" s="68">
        <f>[2]Падь!$D$26</f>
        <v>0</v>
      </c>
      <c r="BI15" s="69">
        <f>[2]Падь!$E$26</f>
        <v>153.76</v>
      </c>
      <c r="BJ15" s="70">
        <f>[2]Падь!$F$26</f>
        <v>6.22</v>
      </c>
      <c r="BK15" s="67">
        <f>[2]Падь!$C$27</f>
        <v>1.6584000000038941</v>
      </c>
      <c r="BL15" s="68">
        <f>[2]Падь!$D$27</f>
        <v>0</v>
      </c>
      <c r="BM15" s="69">
        <f>[2]Падь!$E$27</f>
        <v>153.34</v>
      </c>
      <c r="BN15" s="70">
        <f>[2]Падь!$F$27</f>
        <v>6.23</v>
      </c>
      <c r="BO15" s="67">
        <f>[2]Падь!$C$28</f>
        <v>1.6512000000002445</v>
      </c>
      <c r="BP15" s="68">
        <f>[2]Падь!$D$28</f>
        <v>0</v>
      </c>
      <c r="BQ15" s="69">
        <f>[2]Падь!$E$28</f>
        <v>153.54</v>
      </c>
      <c r="BR15" s="70">
        <f>[2]Падь!$F$28</f>
        <v>6.22</v>
      </c>
      <c r="BS15" s="67">
        <f>[2]Падь!$C$29</f>
        <v>1.6559999999990396</v>
      </c>
      <c r="BT15" s="68">
        <f>[2]Падь!$D$29</f>
        <v>0</v>
      </c>
      <c r="BU15" s="69">
        <f>[2]Падь!$E$29</f>
        <v>154.13</v>
      </c>
      <c r="BV15" s="70">
        <f>[2]Падь!$F$29</f>
        <v>6.22</v>
      </c>
      <c r="BW15" s="67">
        <f>[2]Падь!$C$30</f>
        <v>1.6535999999941851</v>
      </c>
      <c r="BX15" s="68">
        <f>[2]Падь!$D$30</f>
        <v>0</v>
      </c>
      <c r="BY15" s="69">
        <f>[2]Падь!$E$30</f>
        <v>154.46</v>
      </c>
      <c r="BZ15" s="70">
        <f>[2]Падь!$F$30</f>
        <v>6.21</v>
      </c>
      <c r="CA15" s="63">
        <f>[2]Падь!$C$31</f>
        <v>1.6560000000099535</v>
      </c>
      <c r="CB15" s="64">
        <f>[2]Падь!$D$31</f>
        <v>0</v>
      </c>
      <c r="CC15" s="65">
        <f>[2]Падь!$E$31</f>
        <v>154.85</v>
      </c>
      <c r="CD15" s="66">
        <f>[2]Падь!$F$31</f>
        <v>6.2</v>
      </c>
      <c r="CE15" s="67">
        <f>[2]Падь!$C$32</f>
        <v>1.6631999999917753</v>
      </c>
      <c r="CF15" s="68">
        <f>[2]Падь!$D$32</f>
        <v>0</v>
      </c>
      <c r="CG15" s="69">
        <f>[2]Падь!$E$32</f>
        <v>154.72</v>
      </c>
      <c r="CH15" s="70">
        <f>[2]Падь!$F$32</f>
        <v>6.23</v>
      </c>
      <c r="CI15" s="67">
        <f>[2]Падь!$C$33</f>
        <v>1.6704000000063388</v>
      </c>
      <c r="CJ15" s="68">
        <f>[2]Падь!$D$33</f>
        <v>0</v>
      </c>
      <c r="CK15" s="69">
        <f>[2]Падь!$E$33</f>
        <v>154.22999999999999</v>
      </c>
      <c r="CL15" s="70">
        <f>[2]Падь!$F$33</f>
        <v>6.25</v>
      </c>
      <c r="CM15" s="67">
        <f>[2]Падь!$C$34</f>
        <v>1.6655999999966298</v>
      </c>
      <c r="CN15" s="68">
        <f>[2]Падь!$D$34</f>
        <v>0</v>
      </c>
      <c r="CO15" s="69">
        <f>[2]Падь!$E$34</f>
        <v>153.96</v>
      </c>
      <c r="CP15" s="70">
        <f>[2]Падь!$F$34</f>
        <v>6.26</v>
      </c>
      <c r="CQ15" s="67">
        <f>[2]Падь!$C$35</f>
        <v>1.6680000000014843</v>
      </c>
      <c r="CR15" s="68">
        <f>[2]Падь!$D$35</f>
        <v>0</v>
      </c>
      <c r="CS15" s="69">
        <f>[2]Падь!$E$35</f>
        <v>152.38999999999999</v>
      </c>
      <c r="CT15" s="70">
        <f>[2]Падь!$F$35</f>
        <v>6.29</v>
      </c>
      <c r="CU15" s="67">
        <f>[2]Падь!$C$36</f>
        <v>1.6655999999966298</v>
      </c>
      <c r="CV15" s="68">
        <f>[2]Падь!$D$36</f>
        <v>0</v>
      </c>
      <c r="CW15" s="69">
        <f>[2]Падь!$E$36</f>
        <v>152.96</v>
      </c>
      <c r="CX15" s="232">
        <f>[2]Падь!$F$36</f>
        <v>6.31</v>
      </c>
      <c r="CY15" s="107">
        <v>4</v>
      </c>
      <c r="CZ15" s="73"/>
    </row>
    <row r="16" spans="1:104" ht="15">
      <c r="A16" s="74" t="s">
        <v>39</v>
      </c>
      <c r="B16" s="75" t="s">
        <v>40</v>
      </c>
      <c r="C16" s="76" t="s">
        <v>49</v>
      </c>
      <c r="D16" s="77" t="s">
        <v>42</v>
      </c>
      <c r="E16" s="76" t="s">
        <v>45</v>
      </c>
      <c r="F16" s="78" t="s">
        <v>46</v>
      </c>
      <c r="G16" s="79">
        <f>[2]Падь!$G$13</f>
        <v>2.4000000048545189E-3</v>
      </c>
      <c r="H16" s="80">
        <f>[2]Падь!$H$13</f>
        <v>1.439999999996644E-2</v>
      </c>
      <c r="I16" s="81">
        <f>[2]Падь!$I$13</f>
        <v>1.33</v>
      </c>
      <c r="J16" s="82">
        <f>[2]Падь!$J$13</f>
        <v>6.38</v>
      </c>
      <c r="K16" s="83">
        <f>[2]Падь!$G$14</f>
        <v>4.7999999987951014E-3</v>
      </c>
      <c r="L16" s="84">
        <f>[2]Падь!$H$14</f>
        <v>1.4400000000051705E-2</v>
      </c>
      <c r="M16" s="85">
        <f>[2]Падь!$I$14</f>
        <v>1.4</v>
      </c>
      <c r="N16" s="86">
        <f>[2]Падь!$J$14</f>
        <v>6.38</v>
      </c>
      <c r="O16" s="79">
        <f>[2]Падь!$G$15</f>
        <v>2.4000000048545189E-3</v>
      </c>
      <c r="P16" s="80">
        <f>[2]Падь!$H$15</f>
        <v>1.1999999999972033E-2</v>
      </c>
      <c r="Q16" s="81">
        <f>[2]Падь!$I$15</f>
        <v>1.4</v>
      </c>
      <c r="R16" s="82">
        <f>[2]Падь!$J$15</f>
        <v>6.38</v>
      </c>
      <c r="S16" s="79">
        <f>[2]Падь!$G$16</f>
        <v>4.7999999987951014E-3</v>
      </c>
      <c r="T16" s="80">
        <f>[2]Падь!$H$16</f>
        <v>1.439999999996644E-2</v>
      </c>
      <c r="U16" s="81">
        <f>[2]Падь!$I$16</f>
        <v>1.37</v>
      </c>
      <c r="V16" s="82">
        <f>[2]Падь!$J$16</f>
        <v>6.37</v>
      </c>
      <c r="W16" s="79">
        <f>[2]Падь!$G$17</f>
        <v>2.3999999939405825E-3</v>
      </c>
      <c r="X16" s="80">
        <f>[2]Падь!$H$17</f>
        <v>1.4400000000051705E-2</v>
      </c>
      <c r="Y16" s="81">
        <f>[2]Падь!$I$17</f>
        <v>0.99</v>
      </c>
      <c r="Z16" s="82">
        <f>[2]Падь!$J$17</f>
        <v>6.34</v>
      </c>
      <c r="AA16" s="79">
        <f>[2]Падь!$G$18</f>
        <v>2.4000000048545189E-3</v>
      </c>
      <c r="AB16" s="80">
        <f>[2]Падь!$H$18</f>
        <v>7.1999999999832198E-3</v>
      </c>
      <c r="AC16" s="81">
        <f>[2]Падь!$I$18</f>
        <v>0.33</v>
      </c>
      <c r="AD16" s="82">
        <f>[2]Падь!$J$18</f>
        <v>6.29</v>
      </c>
      <c r="AE16" s="79">
        <f>[2]Падь!$G$19</f>
        <v>0</v>
      </c>
      <c r="AF16" s="80">
        <f>[2]Падь!$H$19</f>
        <v>4.7999999999888132E-3</v>
      </c>
      <c r="AG16" s="81">
        <f>[2]Падь!$I$19</f>
        <v>0.21</v>
      </c>
      <c r="AH16" s="82">
        <f>[2]Падь!$J$19</f>
        <v>6.28</v>
      </c>
      <c r="AI16" s="83">
        <f>[2]Падь!$G$20</f>
        <v>2.3999999939405825E-3</v>
      </c>
      <c r="AJ16" s="84">
        <f>[2]Падь!$H$20</f>
        <v>2.3999999999944066E-3</v>
      </c>
      <c r="AK16" s="85">
        <f>[2]Падь!$I$20</f>
        <v>0.12</v>
      </c>
      <c r="AL16" s="86">
        <f>[2]Падь!$J$20</f>
        <v>6.27</v>
      </c>
      <c r="AM16" s="79">
        <f>[2]Падь!$G$21</f>
        <v>0</v>
      </c>
      <c r="AN16" s="80">
        <f>[2]Падь!$H$21</f>
        <v>2.3999999999944066E-3</v>
      </c>
      <c r="AO16" s="81">
        <f>[2]Падь!$I$21</f>
        <v>0.24</v>
      </c>
      <c r="AP16" s="82">
        <f>[2]Падь!$J$21</f>
        <v>6.29</v>
      </c>
      <c r="AQ16" s="79">
        <f>[2]Падь!$G$22</f>
        <v>2.4000000048545189E-3</v>
      </c>
      <c r="AR16" s="80">
        <f>[2]Падь!$H$22</f>
        <v>2.3999999999944066E-3</v>
      </c>
      <c r="AS16" s="81">
        <f>[2]Падь!$I$22</f>
        <v>0.21</v>
      </c>
      <c r="AT16" s="82">
        <f>[2]Падь!$J$22</f>
        <v>6.28</v>
      </c>
      <c r="AU16" s="83">
        <f>[2]Падь!$G$23</f>
        <v>0</v>
      </c>
      <c r="AV16" s="84">
        <f>[2]Падь!$H$23</f>
        <v>2.3999999999944066E-3</v>
      </c>
      <c r="AW16" s="85">
        <f>[2]Падь!$I$23</f>
        <v>0.11</v>
      </c>
      <c r="AX16" s="86">
        <f>[2]Падь!$J$23</f>
        <v>6.27</v>
      </c>
      <c r="AY16" s="79">
        <f>[2]Падь!$G$24</f>
        <v>0</v>
      </c>
      <c r="AZ16" s="80">
        <f>[2]Падь!$H$24</f>
        <v>0</v>
      </c>
      <c r="BA16" s="81">
        <f>[2]Падь!$I$24</f>
        <v>0.08</v>
      </c>
      <c r="BB16" s="82">
        <f>[2]Падь!$J$24</f>
        <v>6.28</v>
      </c>
      <c r="BC16" s="79">
        <f>[2]Падь!$G$25</f>
        <v>0</v>
      </c>
      <c r="BD16" s="80">
        <f>[2]Падь!$H$25</f>
        <v>2.3999999999944066E-3</v>
      </c>
      <c r="BE16" s="81">
        <f>[2]Падь!$I$25</f>
        <v>0.23</v>
      </c>
      <c r="BF16" s="82">
        <f>[2]Падь!$J$25</f>
        <v>6.28</v>
      </c>
      <c r="BG16" s="79">
        <f>[2]Падь!$G$26</f>
        <v>0</v>
      </c>
      <c r="BH16" s="80">
        <f>[2]Падь!$H$26</f>
        <v>2.3999999999944066E-3</v>
      </c>
      <c r="BI16" s="81">
        <f>[2]Падь!$I$26</f>
        <v>0.37</v>
      </c>
      <c r="BJ16" s="82">
        <f>[2]Падь!$J$26</f>
        <v>6.3</v>
      </c>
      <c r="BK16" s="79">
        <f>[2]Падь!$G$27</f>
        <v>2.3999999939405825E-3</v>
      </c>
      <c r="BL16" s="80">
        <f>[2]Падь!$H$27</f>
        <v>4.8000000000740783E-3</v>
      </c>
      <c r="BM16" s="81">
        <f>[2]Падь!$I$27</f>
        <v>0.44</v>
      </c>
      <c r="BN16" s="82">
        <f>[2]Падь!$J$27</f>
        <v>6.31</v>
      </c>
      <c r="BO16" s="79">
        <f>[2]Падь!$G$28</f>
        <v>0</v>
      </c>
      <c r="BP16" s="80">
        <f>[2]Падь!$H$28</f>
        <v>2.3999999999944066E-3</v>
      </c>
      <c r="BQ16" s="81">
        <f>[2]Падь!$I$28</f>
        <v>0.27</v>
      </c>
      <c r="BR16" s="82">
        <f>[2]Падь!$J$28</f>
        <v>6.29</v>
      </c>
      <c r="BS16" s="79">
        <f>[2]Падь!$G$29</f>
        <v>0</v>
      </c>
      <c r="BT16" s="80">
        <f>[2]Падь!$H$29</f>
        <v>2.3999999999944066E-3</v>
      </c>
      <c r="BU16" s="81">
        <f>[2]Падь!$I$29</f>
        <v>0.21</v>
      </c>
      <c r="BV16" s="82">
        <f>[2]Падь!$J$29</f>
        <v>6.29</v>
      </c>
      <c r="BW16" s="79">
        <f>[2]Падь!$G$30</f>
        <v>0</v>
      </c>
      <c r="BX16" s="80">
        <f>[2]Падь!$H$30</f>
        <v>2.3999999999944066E-3</v>
      </c>
      <c r="BY16" s="81">
        <f>[2]Падь!$I$30</f>
        <v>0.28000000000000003</v>
      </c>
      <c r="BZ16" s="82">
        <f>[2]Падь!$J$30</f>
        <v>6.28</v>
      </c>
      <c r="CA16" s="83">
        <f>[2]Падь!$G$31</f>
        <v>2.4000000048545189E-3</v>
      </c>
      <c r="CB16" s="84">
        <f>[2]Падь!$H$31</f>
        <v>2.3999999999944066E-3</v>
      </c>
      <c r="CC16" s="85">
        <f>[2]Падь!$I$31</f>
        <v>0.21</v>
      </c>
      <c r="CD16" s="86">
        <f>[2]Падь!$J$31</f>
        <v>6.28</v>
      </c>
      <c r="CE16" s="79">
        <f>[2]Падь!$G$32</f>
        <v>0</v>
      </c>
      <c r="CF16" s="80">
        <f>[2]Падь!$H$32</f>
        <v>2.3999999999944066E-3</v>
      </c>
      <c r="CG16" s="81">
        <f>[2]Падь!$I$32</f>
        <v>0.36</v>
      </c>
      <c r="CH16" s="82">
        <f>[2]Падь!$J$32</f>
        <v>6.3</v>
      </c>
      <c r="CI16" s="79">
        <f>[2]Падь!$G$33</f>
        <v>2.4000000048545189E-3</v>
      </c>
      <c r="CJ16" s="80">
        <f>[2]Падь!$H$33</f>
        <v>9.5999999999776264E-3</v>
      </c>
      <c r="CK16" s="81">
        <f>[2]Падь!$I$33</f>
        <v>0.93</v>
      </c>
      <c r="CL16" s="82">
        <f>[2]Падь!$J$33</f>
        <v>6.34</v>
      </c>
      <c r="CM16" s="79">
        <f>[2]Падь!$G$34</f>
        <v>2.3999999939405825E-3</v>
      </c>
      <c r="CN16" s="80">
        <f>[2]Падь!$H$34</f>
        <v>9.5999999999776264E-3</v>
      </c>
      <c r="CO16" s="81">
        <f>[2]Падь!$I$34</f>
        <v>0.98</v>
      </c>
      <c r="CP16" s="82">
        <f>[2]Падь!$J$34</f>
        <v>6.34</v>
      </c>
      <c r="CQ16" s="79">
        <f>[2]Падь!$G$35</f>
        <v>2.4000000048545189E-3</v>
      </c>
      <c r="CR16" s="80">
        <f>[2]Падь!$H$35</f>
        <v>1.2000000000057298E-2</v>
      </c>
      <c r="CS16" s="81">
        <f>[2]Падь!$I$35</f>
        <v>1.3</v>
      </c>
      <c r="CT16" s="82">
        <f>[2]Падь!$J$35</f>
        <v>6.39</v>
      </c>
      <c r="CU16" s="79">
        <f>[2]Падь!$G$36</f>
        <v>4.7999999987951014E-3</v>
      </c>
      <c r="CV16" s="80">
        <f>[2]Падь!$H$36</f>
        <v>1.439999999996644E-2</v>
      </c>
      <c r="CW16" s="81">
        <f>[2]Падь!$I$36</f>
        <v>1.4</v>
      </c>
      <c r="CX16" s="87">
        <f>[2]Падь!$J$36</f>
        <v>6.4</v>
      </c>
      <c r="CY16" s="108">
        <v>11</v>
      </c>
      <c r="CZ16" s="73"/>
    </row>
    <row r="17" spans="1:104" ht="15" thickBot="1">
      <c r="A17" s="89" t="s">
        <v>39</v>
      </c>
      <c r="B17" s="90" t="s">
        <v>40</v>
      </c>
      <c r="C17" s="91" t="s">
        <v>49</v>
      </c>
      <c r="D17" s="92" t="s">
        <v>42</v>
      </c>
      <c r="E17" s="91" t="s">
        <v>47</v>
      </c>
      <c r="F17" s="93" t="s">
        <v>47</v>
      </c>
      <c r="G17" s="303">
        <f>SUM(G15:G16)</f>
        <v>1.6728000000002794</v>
      </c>
      <c r="H17" s="94">
        <f>SUM(H15:H16)</f>
        <v>1.439999999996644E-2</v>
      </c>
      <c r="I17" s="95">
        <f>SUM(I15:I16)</f>
        <v>154.18</v>
      </c>
      <c r="J17" s="110"/>
      <c r="K17" s="97">
        <f>SUM(K15:K16)</f>
        <v>1.6584000000038941</v>
      </c>
      <c r="L17" s="94">
        <f>SUM(L15:L16)</f>
        <v>1.4400000000051705E-2</v>
      </c>
      <c r="M17" s="94">
        <f>SUM(M15:M16)</f>
        <v>153.56</v>
      </c>
      <c r="N17" s="110"/>
      <c r="O17" s="98">
        <f>SUM(O15:O16)</f>
        <v>1.6584000000038941</v>
      </c>
      <c r="P17" s="94">
        <f>SUM(P15:P16)</f>
        <v>1.1999999999972033E-2</v>
      </c>
      <c r="Q17" s="95">
        <f>SUM(Q15:Q16)</f>
        <v>153.42000000000002</v>
      </c>
      <c r="R17" s="110"/>
      <c r="S17" s="98">
        <f>SUM(S15:S16)</f>
        <v>1.6583999999929802</v>
      </c>
      <c r="T17" s="94">
        <f>SUM(T15:T16)</f>
        <v>1.439999999996644E-2</v>
      </c>
      <c r="U17" s="95">
        <f>SUM(U15:U16)</f>
        <v>153.45000000000002</v>
      </c>
      <c r="V17" s="110"/>
      <c r="W17" s="98">
        <f>SUM(W15:W16)</f>
        <v>1.6583999999929802</v>
      </c>
      <c r="X17" s="94">
        <f>SUM(X15:X16)</f>
        <v>1.4400000000051705E-2</v>
      </c>
      <c r="Y17" s="95">
        <f>SUM(Y15:Y16)</f>
        <v>153.92000000000002</v>
      </c>
      <c r="Z17" s="110"/>
      <c r="AA17" s="98">
        <f>SUM(AA15:AA16)</f>
        <v>1.6560000000099535</v>
      </c>
      <c r="AB17" s="94">
        <f>SUM(AB15:AB16)</f>
        <v>7.1999999999832198E-3</v>
      </c>
      <c r="AC17" s="95">
        <f>SUM(AC15:AC16)</f>
        <v>154.82000000000002</v>
      </c>
      <c r="AD17" s="110"/>
      <c r="AE17" s="98">
        <f>SUM(AE15:AE16)</f>
        <v>1.6559999999990396</v>
      </c>
      <c r="AF17" s="94">
        <f>SUM(AF15:AF16)</f>
        <v>4.7999999999888132E-3</v>
      </c>
      <c r="AG17" s="95">
        <f>SUM(AG15:AG16)</f>
        <v>154.21</v>
      </c>
      <c r="AH17" s="110"/>
      <c r="AI17" s="98">
        <f>SUM(AI15:AI16)</f>
        <v>1.6559999999990396</v>
      </c>
      <c r="AJ17" s="94">
        <f>SUM(AJ15:AJ16)</f>
        <v>2.3999999999944066E-3</v>
      </c>
      <c r="AK17" s="95">
        <f>SUM(AK15:AK16)</f>
        <v>154.45000000000002</v>
      </c>
      <c r="AL17" s="110"/>
      <c r="AM17" s="98">
        <f>SUM(AM15:AM16)</f>
        <v>1.6535999999941851</v>
      </c>
      <c r="AN17" s="94">
        <f>SUM(AN15:AN16)</f>
        <v>2.3999999999944066E-3</v>
      </c>
      <c r="AO17" s="95">
        <f>SUM(AO15:AO16)</f>
        <v>154.05000000000001</v>
      </c>
      <c r="AP17" s="110"/>
      <c r="AQ17" s="98">
        <f>SUM(AQ15:AQ16)</f>
        <v>1.653600000005099</v>
      </c>
      <c r="AR17" s="94">
        <f>SUM(AR15:AR16)</f>
        <v>2.3999999999944066E-3</v>
      </c>
      <c r="AS17" s="95">
        <f>SUM(AS15:AS16)</f>
        <v>154.07000000000002</v>
      </c>
      <c r="AT17" s="110"/>
      <c r="AU17" s="98">
        <f>SUM(AU15:AU16)</f>
        <v>1.653600000005099</v>
      </c>
      <c r="AV17" s="94">
        <f>SUM(AV15:AV16)</f>
        <v>2.3999999999944066E-3</v>
      </c>
      <c r="AW17" s="95">
        <f>SUM(AW15:AW16)</f>
        <v>154.25</v>
      </c>
      <c r="AX17" s="110"/>
      <c r="AY17" s="98">
        <f>SUM(AY15:AY16)</f>
        <v>1.6512000000002445</v>
      </c>
      <c r="AZ17" s="94">
        <f>SUM(AZ15:AZ16)</f>
        <v>0</v>
      </c>
      <c r="BA17" s="95">
        <f>SUM(BA15:BA16)</f>
        <v>154.12</v>
      </c>
      <c r="BB17" s="110"/>
      <c r="BC17" s="98">
        <f>SUM(BC15:BC16)</f>
        <v>1.6512000000002445</v>
      </c>
      <c r="BD17" s="94">
        <f>SUM(BD15:BD16)</f>
        <v>2.3999999999944066E-3</v>
      </c>
      <c r="BE17" s="95">
        <f>SUM(BE15:BE16)</f>
        <v>154.66999999999999</v>
      </c>
      <c r="BF17" s="110"/>
      <c r="BG17" s="98">
        <f>SUM(BG15:BG16)</f>
        <v>1.6535999999941851</v>
      </c>
      <c r="BH17" s="94">
        <f>SUM(BH15:BH16)</f>
        <v>2.3999999999944066E-3</v>
      </c>
      <c r="BI17" s="95">
        <f>SUM(BI15:BI16)</f>
        <v>154.13</v>
      </c>
      <c r="BJ17" s="110"/>
      <c r="BK17" s="98">
        <f>SUM(BK15:BK16)</f>
        <v>1.6607999999978347</v>
      </c>
      <c r="BL17" s="94">
        <f>SUM(BL15:BL16)</f>
        <v>4.8000000000740783E-3</v>
      </c>
      <c r="BM17" s="95">
        <f>SUM(BM15:BM16)</f>
        <v>153.78</v>
      </c>
      <c r="BN17" s="110"/>
      <c r="BO17" s="98">
        <f>SUM(BO15:BO16)</f>
        <v>1.6512000000002445</v>
      </c>
      <c r="BP17" s="94">
        <f>SUM(BP15:BP16)</f>
        <v>2.3999999999944066E-3</v>
      </c>
      <c r="BQ17" s="95">
        <f>SUM(BQ15:BQ16)</f>
        <v>153.81</v>
      </c>
      <c r="BR17" s="110"/>
      <c r="BS17" s="98">
        <f>SUM(BS15:BS16)</f>
        <v>1.6559999999990396</v>
      </c>
      <c r="BT17" s="94">
        <f>SUM(BT15:BT16)</f>
        <v>2.3999999999944066E-3</v>
      </c>
      <c r="BU17" s="95">
        <f>SUM(BU15:BU16)</f>
        <v>154.34</v>
      </c>
      <c r="BV17" s="110"/>
      <c r="BW17" s="98">
        <f>SUM(BW15:BW16)</f>
        <v>1.6535999999941851</v>
      </c>
      <c r="BX17" s="94">
        <f>SUM(BX15:BX16)</f>
        <v>2.3999999999944066E-3</v>
      </c>
      <c r="BY17" s="95">
        <f>SUM(BY15:BY16)</f>
        <v>154.74</v>
      </c>
      <c r="BZ17" s="110"/>
      <c r="CA17" s="98">
        <f>SUM(CA15:CA16)</f>
        <v>1.658400000014808</v>
      </c>
      <c r="CB17" s="94">
        <f>SUM(CB15:CB16)</f>
        <v>2.3999999999944066E-3</v>
      </c>
      <c r="CC17" s="95">
        <f>SUM(CC15:CC16)</f>
        <v>155.06</v>
      </c>
      <c r="CD17" s="110"/>
      <c r="CE17" s="98">
        <f>SUM(CE15:CE16)</f>
        <v>1.6631999999917753</v>
      </c>
      <c r="CF17" s="94">
        <f>SUM(CF15:CF16)</f>
        <v>2.3999999999944066E-3</v>
      </c>
      <c r="CG17" s="95">
        <f>SUM(CG15:CG16)</f>
        <v>155.08000000000001</v>
      </c>
      <c r="CH17" s="110"/>
      <c r="CI17" s="98">
        <f>SUM(CI15:CI16)</f>
        <v>1.6728000000111933</v>
      </c>
      <c r="CJ17" s="94">
        <f>SUM(CJ15:CJ16)</f>
        <v>9.5999999999776264E-3</v>
      </c>
      <c r="CK17" s="95">
        <f>SUM(CK15:CK16)</f>
        <v>155.16</v>
      </c>
      <c r="CL17" s="110"/>
      <c r="CM17" s="98">
        <f>SUM(CM15:CM16)</f>
        <v>1.6679999999905704</v>
      </c>
      <c r="CN17" s="94">
        <f>SUM(CN15:CN16)</f>
        <v>9.5999999999776264E-3</v>
      </c>
      <c r="CO17" s="95">
        <f>SUM(CO15:CO16)</f>
        <v>154.94</v>
      </c>
      <c r="CP17" s="110"/>
      <c r="CQ17" s="98">
        <f>SUM(CQ15:CQ16)</f>
        <v>1.6704000000063388</v>
      </c>
      <c r="CR17" s="94">
        <f>SUM(CR15:CR16)</f>
        <v>1.2000000000057298E-2</v>
      </c>
      <c r="CS17" s="95">
        <f>SUM(CS15:CS16)</f>
        <v>153.69</v>
      </c>
      <c r="CT17" s="110"/>
      <c r="CU17" s="99">
        <f>SUM(CU15:CU16)</f>
        <v>1.6703999999954249</v>
      </c>
      <c r="CV17" s="100">
        <f>SUM(CV15:CV16)</f>
        <v>1.439999999996644E-2</v>
      </c>
      <c r="CW17" s="101">
        <f>SUM(CW15:CW16)</f>
        <v>154.36000000000001</v>
      </c>
      <c r="CX17" s="114"/>
      <c r="CY17" s="103"/>
      <c r="CZ17" s="73"/>
    </row>
    <row r="18" spans="1:104" ht="15">
      <c r="A18" s="54" t="s">
        <v>39</v>
      </c>
      <c r="B18" s="55" t="s">
        <v>40</v>
      </c>
      <c r="C18" s="104" t="s">
        <v>50</v>
      </c>
      <c r="D18" s="105" t="s">
        <v>42</v>
      </c>
      <c r="E18" s="104" t="s">
        <v>43</v>
      </c>
      <c r="F18" s="106" t="s">
        <v>44</v>
      </c>
      <c r="G18" s="59">
        <f>[2]ГНС!$C$13</f>
        <v>5.4000000011001248E-2</v>
      </c>
      <c r="H18" s="60">
        <f>[2]ГНС!$D$13</f>
        <v>3.5999999999148713E-2</v>
      </c>
      <c r="I18" s="61">
        <f>[2]ГНС!$E$13</f>
        <v>6.28</v>
      </c>
      <c r="J18" s="61">
        <f>[2]ГНС!$F$13</f>
        <v>6.22</v>
      </c>
      <c r="K18" s="63">
        <f>[2]ГНС!$C$14</f>
        <v>4.860000000007858E-2</v>
      </c>
      <c r="L18" s="64">
        <f>[2]ГНС!$D$14</f>
        <v>2.7000000001407898E-2</v>
      </c>
      <c r="M18" s="65">
        <f>[2]ГНС!$E$14</f>
        <v>4.1900000000000004</v>
      </c>
      <c r="N18" s="66">
        <f>[2]ГНС!$F$14</f>
        <v>6.23</v>
      </c>
      <c r="O18" s="67">
        <f>[2]ГНС!$C$15</f>
        <v>4.4999999992796802E-2</v>
      </c>
      <c r="P18" s="68">
        <f>[2]ГНС!$D$15</f>
        <v>2.3399999998218846E-2</v>
      </c>
      <c r="Q18" s="69">
        <f>[2]ГНС!$E$15</f>
        <v>5.46</v>
      </c>
      <c r="R18" s="70">
        <f>[2]ГНС!$F$15</f>
        <v>6.23</v>
      </c>
      <c r="S18" s="67">
        <f>[2]ГНС!$C$16</f>
        <v>9.5399999996516271E-2</v>
      </c>
      <c r="T18" s="68">
        <f>[2]ГНС!$D$16</f>
        <v>8.1000000000130967E-2</v>
      </c>
      <c r="U18" s="69">
        <f>[2]ГНС!$E$16</f>
        <v>18.82</v>
      </c>
      <c r="V18" s="70">
        <f>[2]ГНС!$F$16</f>
        <v>6.2</v>
      </c>
      <c r="W18" s="67">
        <f>[2]ГНС!$C$17</f>
        <v>0.15120000001115841</v>
      </c>
      <c r="X18" s="68">
        <f>[2]ГНС!$D$17</f>
        <v>0.13319999999930587</v>
      </c>
      <c r="Y18" s="69">
        <f>[2]ГНС!$E$17</f>
        <v>18.489999999999998</v>
      </c>
      <c r="Z18" s="70">
        <f>[2]ГНС!$F$17</f>
        <v>6.18</v>
      </c>
      <c r="AA18" s="67">
        <f>[2]ГНС!$C$18</f>
        <v>0.15659999998933927</v>
      </c>
      <c r="AB18" s="68">
        <f>[2]ГНС!$D$18</f>
        <v>0.13319999999930587</v>
      </c>
      <c r="AC18" s="69">
        <f>[2]ГНС!$E$18</f>
        <v>20.67</v>
      </c>
      <c r="AD18" s="70">
        <f>[2]ГНС!$F$18</f>
        <v>6.15</v>
      </c>
      <c r="AE18" s="67">
        <f>[2]ГНС!$C$19</f>
        <v>0.18900000000576256</v>
      </c>
      <c r="AF18" s="68">
        <f>[2]ГНС!$D$19</f>
        <v>0.13680000000249493</v>
      </c>
      <c r="AG18" s="69">
        <f>[2]ГНС!$E$19</f>
        <v>24.55</v>
      </c>
      <c r="AH18" s="70">
        <f>[2]ГНС!$F$19</f>
        <v>6.12</v>
      </c>
      <c r="AI18" s="63">
        <f>[2]ГНС!$C$20</f>
        <v>0.2286000000040076</v>
      </c>
      <c r="AJ18" s="64">
        <f>[2]ГНС!$D$20</f>
        <v>0.14400000000068758</v>
      </c>
      <c r="AK18" s="65">
        <f>[2]ГНС!$E$20</f>
        <v>26.06</v>
      </c>
      <c r="AL18" s="66">
        <f>[2]ГНС!$F$20</f>
        <v>6.11</v>
      </c>
      <c r="AM18" s="67">
        <f>[2]ГНС!$C$21</f>
        <v>0.22859999998763669</v>
      </c>
      <c r="AN18" s="68">
        <f>[2]ГНС!$D$21</f>
        <v>0.14399999999659485</v>
      </c>
      <c r="AO18" s="69">
        <f>[2]ГНС!$E$21</f>
        <v>25.98</v>
      </c>
      <c r="AP18" s="70">
        <f>[2]ГНС!$F$21</f>
        <v>6.13</v>
      </c>
      <c r="AQ18" s="67">
        <f>[2]ГНС!$C$22</f>
        <v>0.23400000001493027</v>
      </c>
      <c r="AR18" s="68">
        <f>[2]ГНС!$D$22</f>
        <v>0.14580000000023574</v>
      </c>
      <c r="AS18" s="69">
        <f>[2]ГНС!$E$22</f>
        <v>26.1</v>
      </c>
      <c r="AT18" s="70">
        <f>[2]ГНС!$F$22</f>
        <v>6.13</v>
      </c>
      <c r="AU18" s="63">
        <f>[2]ГНС!$C$23</f>
        <v>0.35999999999148713</v>
      </c>
      <c r="AV18" s="64">
        <f>[2]ГНС!$D$23</f>
        <v>0.31500000000278305</v>
      </c>
      <c r="AW18" s="65">
        <f>[2]ГНС!$E$23</f>
        <v>66.709999999999994</v>
      </c>
      <c r="AX18" s="66">
        <f>[2]ГНС!$F$23</f>
        <v>6.07</v>
      </c>
      <c r="AY18" s="67">
        <f>[2]ГНС!$C$24</f>
        <v>0.57959999999366119</v>
      </c>
      <c r="AZ18" s="68">
        <f>[2]ГНС!$D$24</f>
        <v>0.55979999999863139</v>
      </c>
      <c r="BA18" s="69">
        <f>[2]ГНС!$E$24</f>
        <v>77.69</v>
      </c>
      <c r="BB18" s="70">
        <f>[2]ГНС!$F$24</f>
        <v>6.08</v>
      </c>
      <c r="BC18" s="67">
        <f>[2]ГНС!$C$25</f>
        <v>0.59220000000277651</v>
      </c>
      <c r="BD18" s="68">
        <f>[2]ГНС!$D$25</f>
        <v>0.56700000000091677</v>
      </c>
      <c r="BE18" s="69">
        <f>[2]ГНС!$E$25</f>
        <v>77.349999999999994</v>
      </c>
      <c r="BF18" s="70">
        <f>[2]ГНС!$F$25</f>
        <v>6.08</v>
      </c>
      <c r="BG18" s="67">
        <f>[2]ГНС!$C$26</f>
        <v>0.55980000000272412</v>
      </c>
      <c r="BH18" s="68">
        <f>[2]ГНС!$D$26</f>
        <v>0.56159999999817956</v>
      </c>
      <c r="BI18" s="69">
        <f>[2]ГНС!$E$26</f>
        <v>72.040000000000006</v>
      </c>
      <c r="BJ18" s="70">
        <f>[2]ГНС!$F$26</f>
        <v>6.1</v>
      </c>
      <c r="BK18" s="67">
        <f>[2]ГНС!$C$29</f>
        <v>0.441000000007989</v>
      </c>
      <c r="BL18" s="68">
        <f>[2]ГНС!$D$29</f>
        <v>0.54360000000269793</v>
      </c>
      <c r="BM18" s="69">
        <f>[2]ГНС!$E$27</f>
        <v>71.53</v>
      </c>
      <c r="BN18" s="70">
        <f>[2]ГНС!$F$27</f>
        <v>6.1</v>
      </c>
      <c r="BO18" s="67">
        <f>[2]ГНС!$C$28</f>
        <v>0.52019999998810817</v>
      </c>
      <c r="BP18" s="68">
        <f>[2]ГНС!$D$28</f>
        <v>0.55619999999953507</v>
      </c>
      <c r="BQ18" s="69">
        <f>[2]ГНС!$E$28</f>
        <v>71.61</v>
      </c>
      <c r="BR18" s="70">
        <f>[2]ГНС!$F$28</f>
        <v>6.1</v>
      </c>
      <c r="BS18" s="67">
        <f>[2]ГНС!$C$29</f>
        <v>0.441000000007989</v>
      </c>
      <c r="BT18" s="68">
        <f>[2]ГНС!$D$29</f>
        <v>0.54360000000269793</v>
      </c>
      <c r="BU18" s="69">
        <f>[2]ГНС!$E$29</f>
        <v>61.58</v>
      </c>
      <c r="BV18" s="70">
        <f>[2]ГНС!$F$29</f>
        <v>6.1</v>
      </c>
      <c r="BW18" s="67">
        <f>[2]ГНС!$C$30</f>
        <v>0.50400000000445289</v>
      </c>
      <c r="BX18" s="68">
        <f>[2]ГНС!$D$30</f>
        <v>0.55619999999953507</v>
      </c>
      <c r="BY18" s="69">
        <f>[2]ГНС!$E$30</f>
        <v>61.69</v>
      </c>
      <c r="BZ18" s="70">
        <f>[2]ГНС!$F$30</f>
        <v>6.09</v>
      </c>
      <c r="CA18" s="63">
        <f>[2]ГНС!$C$31</f>
        <v>0.49139999999533757</v>
      </c>
      <c r="CB18" s="64">
        <f>[2]ГНС!$D$31</f>
        <v>0.5543999999999869</v>
      </c>
      <c r="CC18" s="65">
        <f>[2]ГНС!$E$31</f>
        <v>71.040000000000006</v>
      </c>
      <c r="CD18" s="66">
        <f>[2]ГНС!$F$31</f>
        <v>6.09</v>
      </c>
      <c r="CE18" s="67">
        <f>[2]ГНС!$C$32</f>
        <v>0.52920000000631262</v>
      </c>
      <c r="CF18" s="68">
        <f>[2]ГНС!$D$32</f>
        <v>0.56339999999772772</v>
      </c>
      <c r="CG18" s="69">
        <f>[2]ГНС!$E$32</f>
        <v>79.78</v>
      </c>
      <c r="CH18" s="70">
        <f>[2]ГНС!$F$32</f>
        <v>6.1</v>
      </c>
      <c r="CI18" s="67">
        <f>[2]ГНС!$C$33</f>
        <v>0.59939999998459825</v>
      </c>
      <c r="CJ18" s="68">
        <f>[2]ГНС!$D$33</f>
        <v>0.57780000000229848</v>
      </c>
      <c r="CK18" s="69">
        <f>[2]ГНС!$E$33</f>
        <v>67.45</v>
      </c>
      <c r="CL18" s="70">
        <f>[2]ГНС!$F$33</f>
        <v>6.14</v>
      </c>
      <c r="CM18" s="67">
        <f>[2]ГНС!$C$34</f>
        <v>0.50040000001354201</v>
      </c>
      <c r="CN18" s="68">
        <f>[2]ГНС!$D$34</f>
        <v>0.49139999999943029</v>
      </c>
      <c r="CO18" s="69">
        <f>[2]ГНС!$E$34</f>
        <v>60.91</v>
      </c>
      <c r="CP18" s="70">
        <f>[2]ГНС!$F$34</f>
        <v>6.15</v>
      </c>
      <c r="CQ18" s="67">
        <f>[2]ГНС!$C$35</f>
        <v>0.35819999998784624</v>
      </c>
      <c r="CR18" s="68">
        <f>[2]ГНС!$D$35</f>
        <v>0.46259999999847423</v>
      </c>
      <c r="CS18" s="69">
        <f>[2]ГНС!$E$35</f>
        <v>59.07</v>
      </c>
      <c r="CT18" s="70">
        <f>[2]ГНС!$F$35</f>
        <v>6.18</v>
      </c>
      <c r="CU18" s="67">
        <f>[2]ГНС!$C$36</f>
        <v>0.24480000000403379</v>
      </c>
      <c r="CV18" s="68">
        <f>[2]ГНС!$D$36</f>
        <v>0.26099999999996726</v>
      </c>
      <c r="CW18" s="69">
        <f>[2]ГНС!$E$36</f>
        <v>7.78</v>
      </c>
      <c r="CX18" s="232">
        <f>[2]ГНС!$F$36</f>
        <v>6.23</v>
      </c>
      <c r="CY18" s="107">
        <v>1</v>
      </c>
      <c r="CZ18" s="73"/>
    </row>
    <row r="19" spans="1:104" ht="15">
      <c r="A19" s="74" t="s">
        <v>39</v>
      </c>
      <c r="B19" s="75" t="s">
        <v>40</v>
      </c>
      <c r="C19" s="76" t="s">
        <v>50</v>
      </c>
      <c r="D19" s="77" t="s">
        <v>42</v>
      </c>
      <c r="E19" s="76" t="s">
        <v>45</v>
      </c>
      <c r="F19" s="78" t="s">
        <v>46</v>
      </c>
      <c r="G19" s="79">
        <f>[2]ГНС!$G$13</f>
        <v>1.1574000000000524</v>
      </c>
      <c r="H19" s="80">
        <f>[2]ГНС!$H$13</f>
        <v>0</v>
      </c>
      <c r="I19" s="81">
        <f>[2]ГНС!$I$13</f>
        <v>108.83</v>
      </c>
      <c r="J19" s="82">
        <f>[2]ГНС!$J$13</f>
        <v>6.19</v>
      </c>
      <c r="K19" s="83">
        <f>[2]ГНС!$G$14</f>
        <v>1.1214000000009037</v>
      </c>
      <c r="L19" s="84">
        <f>[2]ГНС!$H$14</f>
        <v>0</v>
      </c>
      <c r="M19" s="85">
        <f>[2]ГНС!$I$14</f>
        <v>100.28</v>
      </c>
      <c r="N19" s="86">
        <f>[2]ГНС!$J$14</f>
        <v>6.2</v>
      </c>
      <c r="O19" s="79">
        <f>[2]ГНС!$G$15</f>
        <v>1.065599999994447</v>
      </c>
      <c r="P19" s="80">
        <f>[2]ГНС!$H$15</f>
        <v>0</v>
      </c>
      <c r="Q19" s="81">
        <f>[2]ГНС!$I$15</f>
        <v>100.43</v>
      </c>
      <c r="R19" s="82">
        <f>[2]ГНС!$J$15</f>
        <v>6.2</v>
      </c>
      <c r="S19" s="79">
        <f>[2]ГНС!$G$16</f>
        <v>1.063800000007177</v>
      </c>
      <c r="T19" s="80">
        <f>[2]ГНС!$H$16</f>
        <v>0</v>
      </c>
      <c r="U19" s="81">
        <f>[2]ГНС!$I$16</f>
        <v>99.85</v>
      </c>
      <c r="V19" s="82">
        <f>[2]ГНС!$J$16</f>
        <v>6.18</v>
      </c>
      <c r="W19" s="79">
        <f>[2]ГНС!$G$17</f>
        <v>1.0565999999926134</v>
      </c>
      <c r="X19" s="80">
        <f>[2]ГНС!$H$17</f>
        <v>0</v>
      </c>
      <c r="Y19" s="81">
        <f>[2]ГНС!$I$17</f>
        <v>100.68</v>
      </c>
      <c r="Z19" s="82">
        <f>[2]ГНС!$J$17</f>
        <v>6.17</v>
      </c>
      <c r="AA19" s="79">
        <f>[2]ГНС!$G$18</f>
        <v>1.1052000000008775</v>
      </c>
      <c r="AB19" s="80">
        <f>[2]ГНС!$H$18</f>
        <v>0</v>
      </c>
      <c r="AC19" s="81">
        <f>[2]ГНС!$I$18</f>
        <v>112.4</v>
      </c>
      <c r="AD19" s="82">
        <f>[2]ГНС!$J$18</f>
        <v>6.13</v>
      </c>
      <c r="AE19" s="79">
        <f>[2]ГНС!$G$19</f>
        <v>1.2438000000029206</v>
      </c>
      <c r="AF19" s="80">
        <f>[2]ГНС!$H$19</f>
        <v>0</v>
      </c>
      <c r="AG19" s="81">
        <f>[2]ГНС!$I$19</f>
        <v>121.16</v>
      </c>
      <c r="AH19" s="82">
        <f>[2]ГНС!$J$19</f>
        <v>6.1</v>
      </c>
      <c r="AI19" s="83">
        <f>[2]ГНС!$G$20</f>
        <v>1.3751999999985856</v>
      </c>
      <c r="AJ19" s="84">
        <f>[2]ГНС!$H$20</f>
        <v>0</v>
      </c>
      <c r="AK19" s="85">
        <f>[2]ГНС!$I$20</f>
        <v>132.03</v>
      </c>
      <c r="AL19" s="86">
        <f>[2]ГНС!$J$20</f>
        <v>6.09</v>
      </c>
      <c r="AM19" s="79">
        <f>[2]ГНС!$G$21</f>
        <v>1.3139999999975771</v>
      </c>
      <c r="AN19" s="80">
        <f>[2]ГНС!$H$21</f>
        <v>5.3999999996676706E-3</v>
      </c>
      <c r="AO19" s="81">
        <f>[2]ГНС!$I$21</f>
        <v>128.25</v>
      </c>
      <c r="AP19" s="82">
        <f>[2]ГНС!$J$21</f>
        <v>6.11</v>
      </c>
      <c r="AQ19" s="79">
        <f>[2]ГНС!$G$22</f>
        <v>1.3644000000012966</v>
      </c>
      <c r="AR19" s="80">
        <f>[2]ГНС!$H$22</f>
        <v>0</v>
      </c>
      <c r="AS19" s="81">
        <f>[2]ГНС!$I$22</f>
        <v>129.01</v>
      </c>
      <c r="AT19" s="82">
        <f>[2]ГНС!$J$22</f>
        <v>6.11</v>
      </c>
      <c r="AU19" s="83">
        <f>[2]ГНС!$G$23</f>
        <v>1.2924000000029991</v>
      </c>
      <c r="AV19" s="84">
        <f>[2]ГНС!$H$23</f>
        <v>0</v>
      </c>
      <c r="AW19" s="85">
        <f>[2]ГНС!$I$23</f>
        <v>103.96</v>
      </c>
      <c r="AX19" s="86">
        <f>[2]ГНС!$J$23</f>
        <v>6.1</v>
      </c>
      <c r="AY19" s="79">
        <f>[2]ГНС!$G$24</f>
        <v>1.085400000001755</v>
      </c>
      <c r="AZ19" s="80">
        <f>[2]ГНС!$H$24</f>
        <v>0</v>
      </c>
      <c r="BA19" s="81">
        <f>[2]ГНС!$I$24</f>
        <v>104.13</v>
      </c>
      <c r="BB19" s="82">
        <f>[2]ГНС!$J$24</f>
        <v>6.11</v>
      </c>
      <c r="BC19" s="79">
        <f>[2]ГНС!$G$25</f>
        <v>1.0871999999972104</v>
      </c>
      <c r="BD19" s="80">
        <f>[2]ГНС!$H$25</f>
        <v>0</v>
      </c>
      <c r="BE19" s="81">
        <f>[2]ГНС!$I$25</f>
        <v>104.8</v>
      </c>
      <c r="BF19" s="82">
        <f>[2]ГНС!$J$25</f>
        <v>6.11</v>
      </c>
      <c r="BG19" s="79">
        <f>[2]ГНС!$G$26</f>
        <v>1.0908000000044922</v>
      </c>
      <c r="BH19" s="80">
        <f>[2]ГНС!$H$26</f>
        <v>0</v>
      </c>
      <c r="BI19" s="81">
        <f>[2]ГНС!$I$25</f>
        <v>104.8</v>
      </c>
      <c r="BJ19" s="82">
        <f>[2]ГНС!$J$26</f>
        <v>6.13</v>
      </c>
      <c r="BK19" s="79">
        <f>[2]ГНС!$G$27</f>
        <v>1.0871999999972104</v>
      </c>
      <c r="BL19" s="80">
        <f>[2]ГНС!$H$27</f>
        <v>0</v>
      </c>
      <c r="BM19" s="81">
        <f>[2]ГНС!$I$27</f>
        <v>104.67</v>
      </c>
      <c r="BN19" s="82">
        <f>[2]ГНС!$J$27</f>
        <v>6.12</v>
      </c>
      <c r="BO19" s="79">
        <f>[2]ГНС!$G$28</f>
        <v>1.1483999999982188</v>
      </c>
      <c r="BP19" s="80">
        <f>[2]ГНС!$H$28</f>
        <v>0</v>
      </c>
      <c r="BQ19" s="81">
        <f>[2]ГНС!$I$28</f>
        <v>117.8</v>
      </c>
      <c r="BR19" s="82">
        <f>[2]ГНС!$J$28</f>
        <v>6.12</v>
      </c>
      <c r="BS19" s="79">
        <f>[2]ГНС!$G$29</f>
        <v>1.1898000000001048</v>
      </c>
      <c r="BT19" s="80">
        <f>[2]ГНС!$H$29</f>
        <v>0</v>
      </c>
      <c r="BU19" s="81">
        <f>[2]ГНС!$I$29</f>
        <v>108.82</v>
      </c>
      <c r="BV19" s="82">
        <f>[2]ГНС!$J$29</f>
        <v>6.12</v>
      </c>
      <c r="BW19" s="79">
        <f>[2]ГНС!$G$30</f>
        <v>1.114200000002711</v>
      </c>
      <c r="BX19" s="80">
        <f>[2]ГНС!$H$30</f>
        <v>0</v>
      </c>
      <c r="BY19" s="81">
        <f>[2]ГНС!$I$30</f>
        <v>105.92</v>
      </c>
      <c r="BZ19" s="82">
        <f>[2]ГНС!$J$30</f>
        <v>6.12</v>
      </c>
      <c r="CA19" s="83">
        <f>[2]ГНС!$G$31</f>
        <v>1.0890000000008513</v>
      </c>
      <c r="CB19" s="84">
        <f>[2]ГНС!$H$31</f>
        <v>0</v>
      </c>
      <c r="CC19" s="85">
        <f>[2]ГНС!$I$31</f>
        <v>97.62</v>
      </c>
      <c r="CD19" s="86">
        <f>[2]ГНС!$J$31</f>
        <v>6.12</v>
      </c>
      <c r="CE19" s="79">
        <f>[2]ГНС!$G$32</f>
        <v>1.0115999999998166</v>
      </c>
      <c r="CF19" s="80">
        <f>[2]ГНС!$H$32</f>
        <v>0</v>
      </c>
      <c r="CG19" s="81">
        <f>[2]ГНС!$I$32</f>
        <v>97.15</v>
      </c>
      <c r="CH19" s="82">
        <f>[2]ГНС!$J$32</f>
        <v>6.13</v>
      </c>
      <c r="CI19" s="79">
        <f>[2]ГНС!$G$33</f>
        <v>1.0097999999961758</v>
      </c>
      <c r="CJ19" s="80">
        <f>[2]ГНС!$H$33</f>
        <v>0</v>
      </c>
      <c r="CK19" s="81">
        <f>[2]ГНС!$I$33</f>
        <v>95.17</v>
      </c>
      <c r="CL19" s="82">
        <f>[2]ГНС!$J$33</f>
        <v>6.16</v>
      </c>
      <c r="CM19" s="79">
        <f>[2]ГНС!$G$34</f>
        <v>1.0080000000007203</v>
      </c>
      <c r="CN19" s="80">
        <f>[2]ГНС!$H$34</f>
        <v>0</v>
      </c>
      <c r="CO19" s="81">
        <f>[2]ГНС!$I$34</f>
        <v>94.78</v>
      </c>
      <c r="CP19" s="82">
        <f>[2]ГНС!$J$34</f>
        <v>6.17</v>
      </c>
      <c r="CQ19" s="79">
        <f>[2]ГНС!$G$35</f>
        <v>1.0115999999998166</v>
      </c>
      <c r="CR19" s="80">
        <f>[2]ГНС!$H$35</f>
        <v>0</v>
      </c>
      <c r="CS19" s="81">
        <f>[2]ГНС!$I$35</f>
        <v>94.46</v>
      </c>
      <c r="CT19" s="82">
        <f>[2]ГНС!$J$35</f>
        <v>6.2</v>
      </c>
      <c r="CU19" s="79">
        <f>[2]ГНС!$G$36</f>
        <v>0.98999999999705324</v>
      </c>
      <c r="CV19" s="80">
        <f>[2]ГНС!$H$36</f>
        <v>0</v>
      </c>
      <c r="CW19" s="81">
        <f>[2]ГНС!$I$36</f>
        <v>95.58</v>
      </c>
      <c r="CX19" s="87">
        <f>[2]ГНС!$J$36</f>
        <v>6.21</v>
      </c>
      <c r="CY19" s="108">
        <v>4</v>
      </c>
      <c r="CZ19" s="73"/>
    </row>
    <row r="20" spans="1:104" ht="15" thickBot="1">
      <c r="A20" s="89" t="s">
        <v>39</v>
      </c>
      <c r="B20" s="90" t="s">
        <v>40</v>
      </c>
      <c r="C20" s="91" t="s">
        <v>50</v>
      </c>
      <c r="D20" s="92" t="s">
        <v>42</v>
      </c>
      <c r="E20" s="91" t="s">
        <v>47</v>
      </c>
      <c r="F20" s="93" t="s">
        <v>47</v>
      </c>
      <c r="G20" s="303">
        <f>SUM(G18:G19)</f>
        <v>1.2114000000110536</v>
      </c>
      <c r="H20" s="94">
        <f>SUM(H18:H19)</f>
        <v>3.5999999999148713E-2</v>
      </c>
      <c r="I20" s="95">
        <f>SUM(I18:I19)</f>
        <v>115.11</v>
      </c>
      <c r="J20" s="110"/>
      <c r="K20" s="97">
        <f>SUM(K18:K19)</f>
        <v>1.1700000000009823</v>
      </c>
      <c r="L20" s="94">
        <f>SUM(L18:L19)</f>
        <v>2.7000000001407898E-2</v>
      </c>
      <c r="M20" s="94">
        <f>SUM(M18:M19)</f>
        <v>104.47</v>
      </c>
      <c r="N20" s="110"/>
      <c r="O20" s="98">
        <f>SUM(O18:O19)</f>
        <v>1.1105999999872438</v>
      </c>
      <c r="P20" s="94">
        <f>SUM(P18:P19)</f>
        <v>2.3399999998218846E-2</v>
      </c>
      <c r="Q20" s="95">
        <f>SUM(Q18:Q19)</f>
        <v>105.89</v>
      </c>
      <c r="R20" s="110"/>
      <c r="S20" s="98">
        <f>SUM(S18:S19)</f>
        <v>1.1592000000036933</v>
      </c>
      <c r="T20" s="94">
        <f>SUM(T18:T19)</f>
        <v>8.1000000000130967E-2</v>
      </c>
      <c r="U20" s="95">
        <f>SUM(U18:U19)</f>
        <v>118.66999999999999</v>
      </c>
      <c r="V20" s="110"/>
      <c r="W20" s="98">
        <f>SUM(W18:W19)</f>
        <v>1.2078000000037719</v>
      </c>
      <c r="X20" s="94">
        <f>SUM(X18:X19)</f>
        <v>0.13319999999930587</v>
      </c>
      <c r="Y20" s="95">
        <f>SUM(Y18:Y19)</f>
        <v>119.17</v>
      </c>
      <c r="Z20" s="110"/>
      <c r="AA20" s="98">
        <f>SUM(AA18:AA19)</f>
        <v>1.2617999999902167</v>
      </c>
      <c r="AB20" s="94">
        <f>SUM(AB18:AB19)</f>
        <v>0.13319999999930587</v>
      </c>
      <c r="AC20" s="95">
        <f>SUM(AC18:AC19)</f>
        <v>133.07</v>
      </c>
      <c r="AD20" s="110"/>
      <c r="AE20" s="98">
        <f>SUM(AE18:AE19)</f>
        <v>1.4328000000086831</v>
      </c>
      <c r="AF20" s="94">
        <f>SUM(AF18:AF19)</f>
        <v>0.13680000000249493</v>
      </c>
      <c r="AG20" s="95">
        <f>SUM(AG18:AG19)</f>
        <v>145.71</v>
      </c>
      <c r="AH20" s="110"/>
      <c r="AI20" s="98">
        <f>SUM(AI18:AI19)</f>
        <v>1.6038000000025932</v>
      </c>
      <c r="AJ20" s="94">
        <f>SUM(AJ18:AJ19)</f>
        <v>0.14400000000068758</v>
      </c>
      <c r="AK20" s="95">
        <f>SUM(AK18:AK19)</f>
        <v>158.09</v>
      </c>
      <c r="AL20" s="110"/>
      <c r="AM20" s="98">
        <f>SUM(AM18:AM19)</f>
        <v>1.5425999999852138</v>
      </c>
      <c r="AN20" s="94">
        <f>SUM(AN18:AN19)</f>
        <v>0.14939999999626252</v>
      </c>
      <c r="AO20" s="95">
        <f>SUM(AO18:AO19)</f>
        <v>154.22999999999999</v>
      </c>
      <c r="AP20" s="110"/>
      <c r="AQ20" s="98">
        <f>SUM(AQ18:AQ19)</f>
        <v>1.5984000000162268</v>
      </c>
      <c r="AR20" s="94">
        <f>SUM(AR18:AR19)</f>
        <v>0.14580000000023574</v>
      </c>
      <c r="AS20" s="95">
        <f>SUM(AS18:AS19)</f>
        <v>155.10999999999999</v>
      </c>
      <c r="AT20" s="110"/>
      <c r="AU20" s="98">
        <f>SUM(AU18:AU19)</f>
        <v>1.6523999999944863</v>
      </c>
      <c r="AV20" s="94">
        <f>SUM(AV18:AV19)</f>
        <v>0.31500000000278305</v>
      </c>
      <c r="AW20" s="95">
        <f>SUM(AW18:AW19)</f>
        <v>170.67</v>
      </c>
      <c r="AX20" s="110"/>
      <c r="AY20" s="98">
        <f>SUM(AY18:AY19)</f>
        <v>1.6649999999954161</v>
      </c>
      <c r="AZ20" s="94">
        <f>SUM(AZ18:AZ19)</f>
        <v>0.55979999999863139</v>
      </c>
      <c r="BA20" s="95">
        <f>SUM(BA18:BA19)</f>
        <v>181.82</v>
      </c>
      <c r="BB20" s="110"/>
      <c r="BC20" s="98">
        <f>SUM(BC18:BC19)</f>
        <v>1.6793999999999869</v>
      </c>
      <c r="BD20" s="94">
        <f>SUM(BD18:BD19)</f>
        <v>0.56700000000091677</v>
      </c>
      <c r="BE20" s="95">
        <f>SUM(BE18:BE19)</f>
        <v>182.14999999999998</v>
      </c>
      <c r="BF20" s="110"/>
      <c r="BG20" s="98">
        <f>SUM(BG18:BG19)</f>
        <v>1.6506000000072163</v>
      </c>
      <c r="BH20" s="94">
        <f>SUM(BH18:BH19)</f>
        <v>0.56159999999817956</v>
      </c>
      <c r="BI20" s="95">
        <f>SUM(BI18:BI19)</f>
        <v>176.84</v>
      </c>
      <c r="BJ20" s="110"/>
      <c r="BK20" s="98">
        <f>SUM(BK18:BK19)</f>
        <v>1.5282000000051994</v>
      </c>
      <c r="BL20" s="94">
        <f>SUM(BL18:BL19)</f>
        <v>0.54360000000269793</v>
      </c>
      <c r="BM20" s="95">
        <f>SUM(BM18:BM19)</f>
        <v>176.2</v>
      </c>
      <c r="BN20" s="110"/>
      <c r="BO20" s="98">
        <f>SUM(BO18:BO19)</f>
        <v>1.668599999986327</v>
      </c>
      <c r="BP20" s="94">
        <f>SUM(BP18:BP19)</f>
        <v>0.55619999999953507</v>
      </c>
      <c r="BQ20" s="95">
        <f>SUM(BQ18:BQ19)</f>
        <v>189.41</v>
      </c>
      <c r="BR20" s="110"/>
      <c r="BS20" s="98">
        <f>SUM(BS18:BS19)</f>
        <v>1.6308000000080938</v>
      </c>
      <c r="BT20" s="94">
        <f>SUM(BT18:BT19)</f>
        <v>0.54360000000269793</v>
      </c>
      <c r="BU20" s="95">
        <f>SUM(BU18:BU19)</f>
        <v>170.39999999999998</v>
      </c>
      <c r="BV20" s="110"/>
      <c r="BW20" s="98">
        <f>SUM(BW18:BW19)</f>
        <v>1.6182000000071639</v>
      </c>
      <c r="BX20" s="94">
        <f>SUM(BX18:BX19)</f>
        <v>0.55619999999953507</v>
      </c>
      <c r="BY20" s="95">
        <f>SUM(BY18:BY19)</f>
        <v>167.61</v>
      </c>
      <c r="BZ20" s="110"/>
      <c r="CA20" s="98">
        <f>SUM(CA18:CA19)</f>
        <v>1.5803999999961889</v>
      </c>
      <c r="CB20" s="94">
        <f>SUM(CB18:CB19)</f>
        <v>0.5543999999999869</v>
      </c>
      <c r="CC20" s="95">
        <f>SUM(CC18:CC19)</f>
        <v>168.66000000000003</v>
      </c>
      <c r="CD20" s="110"/>
      <c r="CE20" s="98">
        <f>SUM(CE18:CE19)</f>
        <v>1.5408000000061293</v>
      </c>
      <c r="CF20" s="94">
        <f>SUM(CF18:CF19)</f>
        <v>0.56339999999772772</v>
      </c>
      <c r="CG20" s="95">
        <f>SUM(CG18:CG19)</f>
        <v>176.93</v>
      </c>
      <c r="CH20" s="110"/>
      <c r="CI20" s="98">
        <f>SUM(CI18:CI19)</f>
        <v>1.609199999980774</v>
      </c>
      <c r="CJ20" s="94">
        <f>SUM(CJ18:CJ19)</f>
        <v>0.57780000000229848</v>
      </c>
      <c r="CK20" s="95">
        <f>SUM(CK18:CK19)</f>
        <v>162.62</v>
      </c>
      <c r="CL20" s="110"/>
      <c r="CM20" s="98">
        <f>SUM(CM18:CM19)</f>
        <v>1.5084000000142623</v>
      </c>
      <c r="CN20" s="94">
        <f>SUM(CN18:CN19)</f>
        <v>0.49139999999943029</v>
      </c>
      <c r="CO20" s="95">
        <f>SUM(CO18:CO19)</f>
        <v>155.69</v>
      </c>
      <c r="CP20" s="110"/>
      <c r="CQ20" s="98">
        <f>SUM(CQ18:CQ19)</f>
        <v>1.3697999999876629</v>
      </c>
      <c r="CR20" s="94">
        <f>SUM(CR18:CR19)</f>
        <v>0.46259999999847423</v>
      </c>
      <c r="CS20" s="95">
        <f>SUM(CS18:CS19)</f>
        <v>153.53</v>
      </c>
      <c r="CT20" s="110"/>
      <c r="CU20" s="99">
        <f>SUM(CU18:CU19)</f>
        <v>1.234800000001087</v>
      </c>
      <c r="CV20" s="100">
        <f>SUM(CV18:CV19)</f>
        <v>0.26099999999996726</v>
      </c>
      <c r="CW20" s="101">
        <f>SUM(CW18:CW19)</f>
        <v>103.36</v>
      </c>
      <c r="CX20" s="114"/>
      <c r="CY20" s="103"/>
      <c r="CZ20" s="73"/>
    </row>
    <row r="21" spans="1:104" ht="15">
      <c r="A21" s="115" t="s">
        <v>39</v>
      </c>
      <c r="B21" s="116" t="s">
        <v>40</v>
      </c>
      <c r="C21" s="117" t="s">
        <v>51</v>
      </c>
      <c r="D21" s="118" t="s">
        <v>42</v>
      </c>
      <c r="E21" s="119" t="s">
        <v>43</v>
      </c>
      <c r="F21" s="120" t="s">
        <v>44</v>
      </c>
      <c r="G21" s="304">
        <f>[2]ВОС!$C$13</f>
        <v>3.4848000000092725</v>
      </c>
      <c r="H21" s="305">
        <f>[2]ВОС!$D$13</f>
        <v>1.0421999999962281</v>
      </c>
      <c r="I21" s="306">
        <f>[2]ВОС!$E$13</f>
        <v>343.45</v>
      </c>
      <c r="J21" s="307">
        <f>[2]ВОС!$F$13</f>
        <v>6.09</v>
      </c>
      <c r="K21" s="239">
        <f>[2]ВОС!$C$14</f>
        <v>3.5226000000038766</v>
      </c>
      <c r="L21" s="240">
        <f>[2]ВОС!$D$14</f>
        <v>1.0674000000062733</v>
      </c>
      <c r="M21" s="241">
        <f>[2]ВОС!$E$14</f>
        <v>367.5</v>
      </c>
      <c r="N21" s="242">
        <f>[2]ВОС!$F$14</f>
        <v>6.09</v>
      </c>
      <c r="O21" s="243">
        <f>[2]ВОС!$C$15</f>
        <v>3.6683999999877415</v>
      </c>
      <c r="P21" s="244">
        <f>[2]ВОС!$D$15</f>
        <v>1.1825999999937267</v>
      </c>
      <c r="Q21" s="245">
        <f>[2]ВОС!$E$15</f>
        <v>364.99</v>
      </c>
      <c r="R21" s="246">
        <f>[2]ВОС!$F$15</f>
        <v>6.09</v>
      </c>
      <c r="S21" s="243">
        <f>[2]ВОС!$C$16</f>
        <v>3.6414000000149827</v>
      </c>
      <c r="T21" s="244">
        <f>[2]ВОС!$D$16</f>
        <v>1.1682000000055268</v>
      </c>
      <c r="U21" s="245">
        <f>[2]ВОС!$E$16</f>
        <v>360.13</v>
      </c>
      <c r="V21" s="246">
        <f>[2]ВОС!$F$16</f>
        <v>6.08</v>
      </c>
      <c r="W21" s="243">
        <f>[2]ВОС!$C$17</f>
        <v>3.5207999999838648</v>
      </c>
      <c r="X21" s="244">
        <f>[2]ВОС!$D$17</f>
        <v>1.0890000000008513</v>
      </c>
      <c r="Y21" s="245">
        <f>[2]ВОС!$E$17</f>
        <v>346.55</v>
      </c>
      <c r="Z21" s="246">
        <f>[2]ВОС!$F$17</f>
        <v>6.07</v>
      </c>
      <c r="AA21" s="243">
        <f>[2]ВОС!$C$18</f>
        <v>3.4884000000165543</v>
      </c>
      <c r="AB21" s="244">
        <f>[2]ВОС!$D$18</f>
        <v>1.043999999999869</v>
      </c>
      <c r="AC21" s="245">
        <f>[2]ВОС!$E$18</f>
        <v>346.48</v>
      </c>
      <c r="AD21" s="246">
        <f>[2]ВОС!$F$18</f>
        <v>6.04</v>
      </c>
      <c r="AE21" s="243">
        <f>[2]ВОС!$C$19</f>
        <v>3.4505999999892083</v>
      </c>
      <c r="AF21" s="244">
        <f>[2]ВОС!$D$19</f>
        <v>0.99899999999888678</v>
      </c>
      <c r="AG21" s="245">
        <f>[2]ВОС!$E$19</f>
        <v>339.87</v>
      </c>
      <c r="AH21" s="246">
        <f>[2]ВОС!$F$19</f>
        <v>6.02</v>
      </c>
      <c r="AI21" s="239">
        <f>[2]ВОС!$C$20</f>
        <v>3.4505999999892083</v>
      </c>
      <c r="AJ21" s="240">
        <f>[2]ВОС!$D$20</f>
        <v>0.97019999999793072</v>
      </c>
      <c r="AK21" s="241">
        <f>[2]ВОС!$E$20</f>
        <v>347.21</v>
      </c>
      <c r="AL21" s="242">
        <f>[2]ВОС!$F$20</f>
        <v>6.02</v>
      </c>
      <c r="AM21" s="243">
        <f>[2]ВОС!$C$21</f>
        <v>3.4775999999947089</v>
      </c>
      <c r="AN21" s="244">
        <f>[2]ВОС!$D$21</f>
        <v>0.97740000000430882</v>
      </c>
      <c r="AO21" s="245">
        <f>[2]ВОС!$E$21</f>
        <v>346.77</v>
      </c>
      <c r="AP21" s="246">
        <f>[2]ВОС!$F$21</f>
        <v>6.03</v>
      </c>
      <c r="AQ21" s="243">
        <f>[2]ВОС!$C$22</f>
        <v>3.4596000000237837</v>
      </c>
      <c r="AR21" s="244">
        <f>[2]ВОС!$D$22</f>
        <v>0.97739999999612337</v>
      </c>
      <c r="AS21" s="245">
        <f>[2]ВОС!$E$22</f>
        <v>342.37</v>
      </c>
      <c r="AT21" s="246">
        <f>[2]ВОС!$F$22</f>
        <v>6.03</v>
      </c>
      <c r="AU21" s="239">
        <f>[2]ВОС!$C$23</f>
        <v>3.4055999999800406</v>
      </c>
      <c r="AV21" s="240">
        <f>[2]ВОС!$D$23</f>
        <v>0.96840000000247528</v>
      </c>
      <c r="AW21" s="241">
        <f>[2]ВОС!$E$23</f>
        <v>326.8</v>
      </c>
      <c r="AX21" s="242">
        <f>[2]ВОС!$F$23</f>
        <v>6.02</v>
      </c>
      <c r="AY21" s="243">
        <f>[2]ВОС!$C$24</f>
        <v>3.3588000000163447</v>
      </c>
      <c r="AZ21" s="244">
        <f>[2]ВОС!$D$24</f>
        <v>0.95580000000154541</v>
      </c>
      <c r="BA21" s="245">
        <f>[2]ВОС!$E$24</f>
        <v>340.35</v>
      </c>
      <c r="BB21" s="246">
        <f>[2]ВОС!$F$24</f>
        <v>6.01</v>
      </c>
      <c r="BC21" s="243">
        <f>[2]ВОС!$C$25</f>
        <v>3.4325999999855412</v>
      </c>
      <c r="BD21" s="244">
        <f>[2]ВОС!$D$25</f>
        <v>0.97559999999248248</v>
      </c>
      <c r="BE21" s="245">
        <f>[2]ВОС!$E$25</f>
        <v>338.96</v>
      </c>
      <c r="BF21" s="246">
        <f>[2]ВОС!$F$25</f>
        <v>6.03</v>
      </c>
      <c r="BG21" s="243">
        <f>[2]ВОС!$C$26</f>
        <v>3.3947999999909371</v>
      </c>
      <c r="BH21" s="244">
        <f>[2]ВОС!$D$26</f>
        <v>0.96840000000247528</v>
      </c>
      <c r="BI21" s="245">
        <f>[2]ВОС!$E$26</f>
        <v>337.45</v>
      </c>
      <c r="BJ21" s="246">
        <f>[2]ВОС!$F$26</f>
        <v>6.04</v>
      </c>
      <c r="BK21" s="243">
        <f>[2]ВОС!$C$27</f>
        <v>3.3948000000236789</v>
      </c>
      <c r="BL21" s="244">
        <f>[2]ВОС!$D$27</f>
        <v>0.97740000000430882</v>
      </c>
      <c r="BM21" s="245">
        <f>[2]ВОС!$E$27</f>
        <v>338.76</v>
      </c>
      <c r="BN21" s="246">
        <f>[2]ВОС!$F$27</f>
        <v>6.03</v>
      </c>
      <c r="BO21" s="243">
        <f>[2]ВОС!$C$28</f>
        <v>3.4037999999927706</v>
      </c>
      <c r="BP21" s="244">
        <f>[2]ВОС!$D$28</f>
        <v>0.9809999999952197</v>
      </c>
      <c r="BQ21" s="245">
        <f>[2]ВОС!$E$28</f>
        <v>340.43</v>
      </c>
      <c r="BR21" s="246">
        <f>[2]ВОС!$F$28</f>
        <v>6.02</v>
      </c>
      <c r="BS21" s="243">
        <f>[2]ВОС!$C$29</f>
        <v>3.4146000000146159</v>
      </c>
      <c r="BT21" s="244">
        <f>[2]ВОС!$D$29</f>
        <v>0.99000000000523869</v>
      </c>
      <c r="BU21" s="245">
        <f>[2]ВОС!$E$29</f>
        <v>338.96</v>
      </c>
      <c r="BV21" s="246">
        <f>[2]ВОС!$F$29</f>
        <v>6.06</v>
      </c>
      <c r="BW21" s="243">
        <f>[2]ВОС!$C$30</f>
        <v>3.4469999999819265</v>
      </c>
      <c r="BX21" s="244">
        <f>[2]ВОС!$D$30</f>
        <v>1.0133999999952721</v>
      </c>
      <c r="BY21" s="245">
        <f>[2]ВОС!$E$30</f>
        <v>343.03</v>
      </c>
      <c r="BZ21" s="246">
        <f>[2]ВОС!$F$30</f>
        <v>6.07</v>
      </c>
      <c r="CA21" s="239">
        <f>[2]ВОС!$C$31</f>
        <v>3.4595999999910418</v>
      </c>
      <c r="CB21" s="240">
        <f>[2]ВОС!$D$31</f>
        <v>1.0277999999998428</v>
      </c>
      <c r="CC21" s="241">
        <f>[2]ВОС!$E$31</f>
        <v>343.84</v>
      </c>
      <c r="CD21" s="242">
        <f>[2]ВОС!$F$31</f>
        <v>6.07</v>
      </c>
      <c r="CE21" s="243">
        <f>[2]ВОС!$C$32</f>
        <v>3.4722000000001572</v>
      </c>
      <c r="CF21" s="244">
        <f>[2]ВОС!$D$32</f>
        <v>1.0422000000044136</v>
      </c>
      <c r="CG21" s="245">
        <f>[2]ВОС!$E$32</f>
        <v>344.21</v>
      </c>
      <c r="CH21" s="246">
        <f>[2]ВОС!$F$32</f>
        <v>6.1</v>
      </c>
      <c r="CI21" s="243">
        <f>[2]ВОС!$C$33</f>
        <v>3.4902000000038242</v>
      </c>
      <c r="CJ21" s="244">
        <f>[2]ВОС!$D$33</f>
        <v>1.054799999997158</v>
      </c>
      <c r="CK21" s="245">
        <f>[2]ВОС!$E$33</f>
        <v>344.59</v>
      </c>
      <c r="CL21" s="246">
        <f>[2]ВОС!$F$33</f>
        <v>6.13</v>
      </c>
      <c r="CM21" s="243">
        <f>[2]ВОС!$C$34</f>
        <v>3.495599999998376</v>
      </c>
      <c r="CN21" s="244">
        <f>[2]ВОС!$D$34</f>
        <v>1.0620000000035361</v>
      </c>
      <c r="CO21" s="245">
        <f>[2]ВОС!$E$34</f>
        <v>343.72</v>
      </c>
      <c r="CP21" s="246">
        <f>[2]ВОС!$F$34</f>
        <v>6.14</v>
      </c>
      <c r="CQ21" s="243">
        <f>[2]ВОС!$C$35</f>
        <v>3.5082000000074913</v>
      </c>
      <c r="CR21" s="244">
        <f>[2]ВОС!$D$35</f>
        <v>1.0763999999999214</v>
      </c>
      <c r="CS21" s="245">
        <f>[2]ВОС!$E$35</f>
        <v>342.69</v>
      </c>
      <c r="CT21" s="246">
        <f>[2]ВОС!$F$35</f>
        <v>6.17</v>
      </c>
      <c r="CU21" s="243">
        <f>[2]ВОС!$C$36</f>
        <v>3.5153999999893131</v>
      </c>
      <c r="CV21" s="244">
        <f>[2]ВОС!$D$36</f>
        <v>1.094399999995403</v>
      </c>
      <c r="CW21" s="245">
        <f>[2]ВОС!$E$36</f>
        <v>343.84</v>
      </c>
      <c r="CX21" s="247">
        <f>[2]ВОС!$F$36</f>
        <v>6.19</v>
      </c>
      <c r="CY21" s="121"/>
      <c r="CZ21" s="73"/>
    </row>
    <row r="22" spans="1:104" ht="15">
      <c r="A22" s="74" t="s">
        <v>39</v>
      </c>
      <c r="B22" s="75" t="s">
        <v>40</v>
      </c>
      <c r="C22" s="122" t="s">
        <v>51</v>
      </c>
      <c r="D22" s="77" t="s">
        <v>42</v>
      </c>
      <c r="E22" s="76" t="s">
        <v>43</v>
      </c>
      <c r="F22" s="78" t="s">
        <v>52</v>
      </c>
      <c r="G22" s="79">
        <f>[2]ВОС!$G$13</f>
        <v>0.64440000000195141</v>
      </c>
      <c r="H22" s="80">
        <f>[2]ВОС!$H$13</f>
        <v>0.52919999999812717</v>
      </c>
      <c r="I22" s="81">
        <f>[2]ВОС!$I$13</f>
        <v>77.36</v>
      </c>
      <c r="J22" s="82">
        <f>[2]ВОС!$J$13</f>
        <v>6.13</v>
      </c>
      <c r="K22" s="83">
        <f>[2]ВОС!$G$14</f>
        <v>0.62820000000192522</v>
      </c>
      <c r="L22" s="84">
        <f>[2]ВОС!$H$14</f>
        <v>0.52740000000267173</v>
      </c>
      <c r="M22" s="85">
        <f>[2]ВОС!$I$14</f>
        <v>76.239999999999995</v>
      </c>
      <c r="N22" s="86">
        <f>[2]ВОС!$J$14</f>
        <v>6.14</v>
      </c>
      <c r="O22" s="79">
        <f>[2]ВОС!$G$15</f>
        <v>0.62459999999464344</v>
      </c>
      <c r="P22" s="80">
        <f>[2]ВОС!$H$15</f>
        <v>0.52559999999903084</v>
      </c>
      <c r="Q22" s="81">
        <f>[2]ВОС!$I$15</f>
        <v>77.97</v>
      </c>
      <c r="R22" s="82">
        <f>[2]ВОС!$J$15</f>
        <v>6.13</v>
      </c>
      <c r="S22" s="79">
        <f>[2]ВОС!$G$16</f>
        <v>0.66060000000197761</v>
      </c>
      <c r="T22" s="80">
        <f>[2]ВОС!$H$16</f>
        <v>0.53819999999996071</v>
      </c>
      <c r="U22" s="81">
        <f>[2]ВОС!$I$16</f>
        <v>80.63</v>
      </c>
      <c r="V22" s="82">
        <f>[2]ВОС!$J$16</f>
        <v>6.12</v>
      </c>
      <c r="W22" s="79">
        <f>[2]ВОС!$G$17</f>
        <v>0.64979999999650317</v>
      </c>
      <c r="X22" s="80">
        <f>[2]ВОС!$H$17</f>
        <v>0.53999999999950887</v>
      </c>
      <c r="Y22" s="81">
        <f>[2]ВОС!$I$17</f>
        <v>88.55</v>
      </c>
      <c r="Z22" s="82">
        <f>[2]ВОС!$J$17</f>
        <v>6.1</v>
      </c>
      <c r="AA22" s="79">
        <f>[2]ВОС!$G$18</f>
        <v>0.81540000000404689</v>
      </c>
      <c r="AB22" s="80">
        <f>[2]ВОС!$H$18</f>
        <v>0.68579999999974461</v>
      </c>
      <c r="AC22" s="81">
        <f>[2]ВОС!$I$18</f>
        <v>111.01</v>
      </c>
      <c r="AD22" s="82">
        <f>[2]ВОС!$J$18</f>
        <v>6.06</v>
      </c>
      <c r="AE22" s="79">
        <f>[2]ВОС!$G$19</f>
        <v>0.89100000000144064</v>
      </c>
      <c r="AF22" s="80">
        <f>[2]ВОС!$H$19</f>
        <v>0.70199999999977081</v>
      </c>
      <c r="AG22" s="81">
        <f>[2]ВОС!$I$19</f>
        <v>106.61</v>
      </c>
      <c r="AH22" s="82">
        <f>[2]ВОС!$J$19</f>
        <v>6.05</v>
      </c>
      <c r="AI22" s="83">
        <f>[2]ВОС!$G$20</f>
        <v>0.85499999999410647</v>
      </c>
      <c r="AJ22" s="84">
        <f>[2]ВОС!$H$20</f>
        <v>0.66600000000062209</v>
      </c>
      <c r="AK22" s="85">
        <f>[2]ВОС!$I$20</f>
        <v>104.52</v>
      </c>
      <c r="AL22" s="86">
        <f>[2]ВОС!$J$20</f>
        <v>6.05</v>
      </c>
      <c r="AM22" s="79">
        <f>[2]ВОС!$G$21</f>
        <v>0.87300000000595901</v>
      </c>
      <c r="AN22" s="80">
        <f>[2]ВОС!$H$21</f>
        <v>0.68939999999884094</v>
      </c>
      <c r="AO22" s="81">
        <f>[2]ВОС!$I$21</f>
        <v>97.92</v>
      </c>
      <c r="AP22" s="82">
        <f>[2]ВОС!$J$21</f>
        <v>6.06</v>
      </c>
      <c r="AQ22" s="79">
        <f>[2]ВОС!$G$22</f>
        <v>0.82620000000133587</v>
      </c>
      <c r="AR22" s="80">
        <f>[2]ВОС!$H$22</f>
        <v>0.63900000000330692</v>
      </c>
      <c r="AS22" s="81">
        <f>[2]ВОС!$I$22</f>
        <v>99.31</v>
      </c>
      <c r="AT22" s="82">
        <f>[2]ВОС!$J$22</f>
        <v>6.06</v>
      </c>
      <c r="AU22" s="83">
        <f>[2]ВОС!$G$23</f>
        <v>0.87479999999322899</v>
      </c>
      <c r="AV22" s="84">
        <f>[2]ВОС!$H$23</f>
        <v>0.70019999999612992</v>
      </c>
      <c r="AW22" s="85">
        <f>[2]ВОС!$I$23</f>
        <v>111.02</v>
      </c>
      <c r="AX22" s="86">
        <f>[2]ВОС!$J$23</f>
        <v>6.04</v>
      </c>
      <c r="AY22" s="79">
        <f>[2]ВОС!$G$24</f>
        <v>0.87660000000505534</v>
      </c>
      <c r="AZ22" s="80">
        <f>[2]ВОС!$H$24</f>
        <v>0.68400000000019645</v>
      </c>
      <c r="BA22" s="81">
        <f>[2]ВОС!$I$24</f>
        <v>102.54</v>
      </c>
      <c r="BB22" s="82">
        <f>[2]ВОС!$J$24</f>
        <v>6.05</v>
      </c>
      <c r="BC22" s="79">
        <f>[2]ВОС!$G$25</f>
        <v>0.83880000000226573</v>
      </c>
      <c r="BD22" s="80">
        <f>[2]ВОС!$H$25</f>
        <v>0.66960000000381115</v>
      </c>
      <c r="BE22" s="81">
        <f>[2]ВОС!$I$25</f>
        <v>100.48</v>
      </c>
      <c r="BF22" s="82">
        <f>[2]ВОС!$J$25</f>
        <v>6.05</v>
      </c>
      <c r="BG22" s="79">
        <f>[2]ВОС!$G$26</f>
        <v>0.76319999999668653</v>
      </c>
      <c r="BH22" s="80">
        <f>[2]ВОС!$H$26</f>
        <v>0.60839999999870997</v>
      </c>
      <c r="BI22" s="81">
        <f>[2]ВОС!$I$26</f>
        <v>84.9</v>
      </c>
      <c r="BJ22" s="82">
        <f>[2]ВОС!$J$26</f>
        <v>6.07</v>
      </c>
      <c r="BK22" s="79">
        <f>[2]ВОС!$G$27</f>
        <v>0.70199999999567808</v>
      </c>
      <c r="BL22" s="80">
        <f>[2]ВОС!$H$27</f>
        <v>0.55080000000089058</v>
      </c>
      <c r="BM22" s="81">
        <f>[2]ВОС!$I$27</f>
        <v>78.11</v>
      </c>
      <c r="BN22" s="82">
        <f>[2]ВОС!$J$27</f>
        <v>6.07</v>
      </c>
      <c r="BO22" s="79">
        <f>[2]ВОС!$G$28</f>
        <v>0.65340000000378495</v>
      </c>
      <c r="BP22" s="80">
        <f>[2]ВОС!$H$28</f>
        <v>0.52379999999948268</v>
      </c>
      <c r="BQ22" s="81">
        <f>[2]ВОС!$I$28</f>
        <v>86.86</v>
      </c>
      <c r="BR22" s="82">
        <f>[2]ВОС!$J$28</f>
        <v>6.06</v>
      </c>
      <c r="BS22" s="79">
        <f>[2]ВОС!$G$29</f>
        <v>0.75420000000303844</v>
      </c>
      <c r="BT22" s="80">
        <f>[2]ВОС!$H$29</f>
        <v>0.5706000000000131</v>
      </c>
      <c r="BU22" s="81">
        <f>[2]ВОС!$I$29</f>
        <v>87.96</v>
      </c>
      <c r="BV22" s="82">
        <f>[2]ВОС!$J$29</f>
        <v>6.09</v>
      </c>
      <c r="BW22" s="79">
        <f>[2]ВОС!$G$30</f>
        <v>0.71640000000024884</v>
      </c>
      <c r="BX22" s="80">
        <f>[2]ВОС!$H$30</f>
        <v>0.56880000000046493</v>
      </c>
      <c r="BY22" s="81">
        <f>[2]ВОС!$I$30</f>
        <v>87.47</v>
      </c>
      <c r="BZ22" s="82">
        <f>[2]ВОС!$J$30</f>
        <v>6.1</v>
      </c>
      <c r="CA22" s="83">
        <f>[2]ВОС!$G$31</f>
        <v>0.73079999999663414</v>
      </c>
      <c r="CB22" s="84">
        <f>[2]ВОС!$H$31</f>
        <v>0.57239999999956126</v>
      </c>
      <c r="CC22" s="85">
        <f>[2]ВОС!$I$31</f>
        <v>87.65</v>
      </c>
      <c r="CD22" s="86">
        <f>[2]ВОС!$J$31</f>
        <v>6.1</v>
      </c>
      <c r="CE22" s="79">
        <f>[2]ВОС!$G$32</f>
        <v>0.79199999999764259</v>
      </c>
      <c r="CF22" s="80">
        <f>[2]ВОС!$H$32</f>
        <v>0.57779999999820575</v>
      </c>
      <c r="CG22" s="81">
        <f>[2]ВОС!$I$32</f>
        <v>90.55</v>
      </c>
      <c r="CH22" s="82">
        <f>[2]ВОС!$J$32</f>
        <v>6.13</v>
      </c>
      <c r="CI22" s="79">
        <f>[2]ВОС!$G$33</f>
        <v>0.79200000000582804</v>
      </c>
      <c r="CJ22" s="80">
        <f>[2]ВОС!$H$33</f>
        <v>0.59400000000232467</v>
      </c>
      <c r="CK22" s="81">
        <f>[2]ВОС!$I$33</f>
        <v>90.89</v>
      </c>
      <c r="CL22" s="82">
        <f>[2]ВОС!$J$33</f>
        <v>6.17</v>
      </c>
      <c r="CM22" s="79">
        <f>[2]ВОС!$G$34</f>
        <v>0.63719999999557331</v>
      </c>
      <c r="CN22" s="80">
        <f>[2]ВОС!$H$34</f>
        <v>0.56879999999637221</v>
      </c>
      <c r="CO22" s="81">
        <f>[2]ВОС!$I$34</f>
        <v>72.3</v>
      </c>
      <c r="CP22" s="82">
        <f>[2]ВОС!$J$34</f>
        <v>6.18</v>
      </c>
      <c r="CQ22" s="79">
        <f>[2]ВОС!$G$35</f>
        <v>0.49860000000171567</v>
      </c>
      <c r="CR22" s="80">
        <f>[2]ВОС!$H$35</f>
        <v>0.50760000000354921</v>
      </c>
      <c r="CS22" s="81">
        <f>[2]ВОС!$I$35</f>
        <v>65.39</v>
      </c>
      <c r="CT22" s="82">
        <f>[2]ВОС!$J$35</f>
        <v>6.2</v>
      </c>
      <c r="CU22" s="243">
        <f>[2]ВОС!$G$36</f>
        <v>0.48779999999624124</v>
      </c>
      <c r="CV22" s="244">
        <f>[2]ВОС!$H$36</f>
        <v>0.52020000000038635</v>
      </c>
      <c r="CW22" s="245">
        <f>[2]ВОС!$I$36</f>
        <v>65.150000000000006</v>
      </c>
      <c r="CX22" s="247">
        <f>[2]ВОС!$J$36</f>
        <v>6.23</v>
      </c>
      <c r="CY22" s="121"/>
      <c r="CZ22" s="73"/>
    </row>
    <row r="23" spans="1:104" ht="14.25">
      <c r="A23" s="74" t="s">
        <v>39</v>
      </c>
      <c r="B23" s="75" t="s">
        <v>40</v>
      </c>
      <c r="C23" s="122" t="s">
        <v>51</v>
      </c>
      <c r="D23" s="77" t="s">
        <v>42</v>
      </c>
      <c r="E23" s="76" t="s">
        <v>43</v>
      </c>
      <c r="F23" s="78" t="s">
        <v>53</v>
      </c>
      <c r="G23" s="308">
        <f>SUM(G21:G22)</f>
        <v>4.1292000000112239</v>
      </c>
      <c r="H23" s="124">
        <f>SUM(H21:H22)</f>
        <v>1.5713999999943553</v>
      </c>
      <c r="I23" s="125">
        <f>SUM(I21:I22)</f>
        <v>420.81</v>
      </c>
      <c r="J23" s="126"/>
      <c r="K23" s="127">
        <f>SUM(K21:K22)</f>
        <v>4.1508000000058018</v>
      </c>
      <c r="L23" s="128">
        <f>SUM(L21:L22)</f>
        <v>1.5948000000089451</v>
      </c>
      <c r="M23" s="128">
        <f>SUM(M21:M22)</f>
        <v>443.74</v>
      </c>
      <c r="N23" s="129"/>
      <c r="O23" s="130">
        <f>SUM(O21:O22)</f>
        <v>4.2929999999823849</v>
      </c>
      <c r="P23" s="131">
        <f>SUM(P21:P22)</f>
        <v>1.7081999999927575</v>
      </c>
      <c r="Q23" s="132">
        <f>SUM(Q21:Q22)</f>
        <v>442.96000000000004</v>
      </c>
      <c r="R23" s="133"/>
      <c r="S23" s="130">
        <f>SUM(S21:S22)</f>
        <v>4.3020000000169603</v>
      </c>
      <c r="T23" s="131">
        <f>SUM(T21:T22)</f>
        <v>1.7064000000054875</v>
      </c>
      <c r="U23" s="132">
        <f>SUM(U21:U22)</f>
        <v>440.76</v>
      </c>
      <c r="V23" s="133"/>
      <c r="W23" s="130">
        <f>SUM(W21:W22)</f>
        <v>4.170599999980368</v>
      </c>
      <c r="X23" s="131">
        <f>SUM(X21:X22)</f>
        <v>1.6290000000003602</v>
      </c>
      <c r="Y23" s="132">
        <f>SUM(Y21:Y22)</f>
        <v>435.1</v>
      </c>
      <c r="Z23" s="133"/>
      <c r="AA23" s="130">
        <f>SUM(AA21:AA22)</f>
        <v>4.3038000000206011</v>
      </c>
      <c r="AB23" s="131">
        <f>SUM(AB21:AB22)</f>
        <v>1.7297999999996136</v>
      </c>
      <c r="AC23" s="132">
        <f>SUM(AC21:AC22)</f>
        <v>457.49</v>
      </c>
      <c r="AD23" s="133"/>
      <c r="AE23" s="130">
        <f>SUM(AE21:AE22)</f>
        <v>4.3415999999906489</v>
      </c>
      <c r="AF23" s="131">
        <f>SUM(AF21:AF22)</f>
        <v>1.7009999999986576</v>
      </c>
      <c r="AG23" s="132">
        <f>SUM(AG21:AG22)</f>
        <v>446.48</v>
      </c>
      <c r="AH23" s="133"/>
      <c r="AI23" s="134">
        <f>SUM(AI21:AI22)</f>
        <v>4.3055999999833148</v>
      </c>
      <c r="AJ23" s="135">
        <f>SUM(AJ21:AJ22)</f>
        <v>1.6361999999985528</v>
      </c>
      <c r="AK23" s="136">
        <f>SUM(AK21:AK22)</f>
        <v>451.72999999999996</v>
      </c>
      <c r="AL23" s="137"/>
      <c r="AM23" s="130">
        <f>SUM(AM21:AM22)</f>
        <v>4.3506000000006679</v>
      </c>
      <c r="AN23" s="131">
        <f>SUM(AN21:AN22)</f>
        <v>1.6668000000031498</v>
      </c>
      <c r="AO23" s="132">
        <f>SUM(AO21:AO22)</f>
        <v>444.69</v>
      </c>
      <c r="AP23" s="133"/>
      <c r="AQ23" s="130">
        <f>SUM(AQ21:AQ22)</f>
        <v>4.2858000000251195</v>
      </c>
      <c r="AR23" s="131">
        <f>SUM(AR21:AR22)</f>
        <v>1.6163999999994303</v>
      </c>
      <c r="AS23" s="132">
        <f>SUM(AS21:AS22)</f>
        <v>441.68</v>
      </c>
      <c r="AT23" s="133"/>
      <c r="AU23" s="134">
        <f>SUM(AU21:AU22)</f>
        <v>4.2803999999732696</v>
      </c>
      <c r="AV23" s="135">
        <f>SUM(AV21:AV22)</f>
        <v>1.6685999999986052</v>
      </c>
      <c r="AW23" s="136">
        <f>SUM(AW21:AW22)</f>
        <v>437.82</v>
      </c>
      <c r="AX23" s="137"/>
      <c r="AY23" s="130">
        <f>SUM(AY21:AY22)</f>
        <v>4.2354000000214</v>
      </c>
      <c r="AZ23" s="131">
        <f>SUM(AZ21:AZ22)</f>
        <v>1.6398000000017419</v>
      </c>
      <c r="BA23" s="132">
        <f>SUM(BA21:BA22)</f>
        <v>442.89000000000004</v>
      </c>
      <c r="BB23" s="133"/>
      <c r="BC23" s="130">
        <f>SUM(BC21:BC22)</f>
        <v>4.271399999987807</v>
      </c>
      <c r="BD23" s="131">
        <f>SUM(BD21:BD22)</f>
        <v>1.6451999999962936</v>
      </c>
      <c r="BE23" s="132">
        <f>SUM(BE21:BE22)</f>
        <v>439.44</v>
      </c>
      <c r="BF23" s="133"/>
      <c r="BG23" s="130">
        <f>SUM(BG21:BG22)</f>
        <v>4.1579999999876236</v>
      </c>
      <c r="BH23" s="131">
        <f>SUM(BH21:BH22)</f>
        <v>1.5768000000011853</v>
      </c>
      <c r="BI23" s="132">
        <f>SUM(BI21:BI22)</f>
        <v>422.35</v>
      </c>
      <c r="BJ23" s="133"/>
      <c r="BK23" s="130">
        <f>SUM(BK21:BK22)</f>
        <v>4.096800000019357</v>
      </c>
      <c r="BL23" s="131">
        <f>SUM(BL21:BL22)</f>
        <v>1.5282000000051994</v>
      </c>
      <c r="BM23" s="132">
        <f>SUM(BM21:BM22)</f>
        <v>416.87</v>
      </c>
      <c r="BN23" s="133"/>
      <c r="BO23" s="130">
        <f>SUM(BO21:BO22)</f>
        <v>4.0571999999965556</v>
      </c>
      <c r="BP23" s="131">
        <f>SUM(BP21:BP22)</f>
        <v>1.5047999999947024</v>
      </c>
      <c r="BQ23" s="132">
        <f>SUM(BQ21:BQ22)</f>
        <v>427.29</v>
      </c>
      <c r="BR23" s="133"/>
      <c r="BS23" s="130">
        <f>SUM(BS21:BS22)</f>
        <v>4.1688000000176544</v>
      </c>
      <c r="BT23" s="131">
        <f>SUM(BT21:BT22)</f>
        <v>1.5606000000052518</v>
      </c>
      <c r="BU23" s="132">
        <f>SUM(BU21:BU22)</f>
        <v>426.91999999999996</v>
      </c>
      <c r="BV23" s="133"/>
      <c r="BW23" s="130">
        <f>SUM(BW21:BW22)</f>
        <v>4.1633999999821754</v>
      </c>
      <c r="BX23" s="131">
        <f>SUM(BX21:BX22)</f>
        <v>1.582199999995737</v>
      </c>
      <c r="BY23" s="132">
        <f>SUM(BY21:BY22)</f>
        <v>430.5</v>
      </c>
      <c r="BZ23" s="133"/>
      <c r="CA23" s="134">
        <f>SUM(CA21:CA22)</f>
        <v>4.190399999987676</v>
      </c>
      <c r="CB23" s="128">
        <f>SUM(CB21:CB22)</f>
        <v>1.6001999999994041</v>
      </c>
      <c r="CC23" s="136">
        <f>SUM(CC21:CC22)</f>
        <v>431.49</v>
      </c>
      <c r="CD23" s="129"/>
      <c r="CE23" s="130">
        <f>SUM(CE21:CE22)</f>
        <v>4.2641999999977998</v>
      </c>
      <c r="CF23" s="131">
        <f>SUM(CF21:CF22)</f>
        <v>1.6200000000026193</v>
      </c>
      <c r="CG23" s="132">
        <f>SUM(CG21:CG22)</f>
        <v>434.76</v>
      </c>
      <c r="CH23" s="133"/>
      <c r="CI23" s="130">
        <f>SUM(CI21:CI22)</f>
        <v>4.2822000000096523</v>
      </c>
      <c r="CJ23" s="131">
        <f>SUM(CJ21:CJ22)</f>
        <v>1.6487999999994827</v>
      </c>
      <c r="CK23" s="132">
        <f>SUM(CK21:CK22)</f>
        <v>435.47999999999996</v>
      </c>
      <c r="CL23" s="133"/>
      <c r="CM23" s="130">
        <f>SUM(CM21:CM22)</f>
        <v>4.1327999999939493</v>
      </c>
      <c r="CN23" s="131">
        <f>SUM(CN21:CN22)</f>
        <v>1.6307999999999083</v>
      </c>
      <c r="CO23" s="132">
        <f>SUM(CO21:CO22)</f>
        <v>416.02000000000004</v>
      </c>
      <c r="CP23" s="133"/>
      <c r="CQ23" s="130">
        <f>SUM(CQ21:CQ22)</f>
        <v>4.006800000009207</v>
      </c>
      <c r="CR23" s="131">
        <f>SUM(CR21:CR22)</f>
        <v>1.5840000000034706</v>
      </c>
      <c r="CS23" s="132">
        <f>SUM(CS21:CS22)</f>
        <v>408.08</v>
      </c>
      <c r="CT23" s="133"/>
      <c r="CU23" s="138">
        <f>SUM(CU21:CU22)</f>
        <v>4.0031999999855543</v>
      </c>
      <c r="CV23" s="139">
        <f>SUM(CV21:CV22)</f>
        <v>1.6145999999957894</v>
      </c>
      <c r="CW23" s="140">
        <f>SUM(CW21:CW22)</f>
        <v>408.99</v>
      </c>
      <c r="CX23" s="141"/>
      <c r="CY23" s="121">
        <v>5</v>
      </c>
      <c r="CZ23" s="73"/>
    </row>
    <row r="24" spans="1:104" ht="15">
      <c r="A24" s="74" t="s">
        <v>39</v>
      </c>
      <c r="B24" s="75" t="s">
        <v>40</v>
      </c>
      <c r="C24" s="122" t="s">
        <v>51</v>
      </c>
      <c r="D24" s="77" t="s">
        <v>42</v>
      </c>
      <c r="E24" s="76" t="s">
        <v>45</v>
      </c>
      <c r="F24" s="78" t="s">
        <v>54</v>
      </c>
      <c r="G24" s="304">
        <f>[2]ВОС!$K$13</f>
        <v>2.6891999999716063</v>
      </c>
      <c r="H24" s="305">
        <f>[2]ВОС!$L$13</f>
        <v>1.4652000000005501</v>
      </c>
      <c r="I24" s="306">
        <f>[2]ВОС!$M$13</f>
        <v>286.51</v>
      </c>
      <c r="J24" s="307">
        <f>[2]ВОС!$N$13</f>
        <v>6.07</v>
      </c>
      <c r="K24" s="83">
        <f>[2]ВОС!$K$14</f>
        <v>2.3652000000038242</v>
      </c>
      <c r="L24" s="84">
        <f>[2]ВОС!$L$14</f>
        <v>1.125</v>
      </c>
      <c r="M24" s="85">
        <f>[2]ВОС!$M$14</f>
        <v>224.62</v>
      </c>
      <c r="N24" s="86">
        <f>[2]ВОС!$N$14</f>
        <v>6.11</v>
      </c>
      <c r="O24" s="79">
        <f>[2]ВОС!$K$15</f>
        <v>2.1600000000144064</v>
      </c>
      <c r="P24" s="80">
        <f>[2]ВОС!$L$15</f>
        <v>0.91080000000056316</v>
      </c>
      <c r="Q24" s="81">
        <f>[2]ВОС!$M$15</f>
        <v>220.23</v>
      </c>
      <c r="R24" s="82">
        <f>[2]ВОС!$N$15</f>
        <v>6.11</v>
      </c>
      <c r="S24" s="79">
        <f>[2]ВОС!$K$16</f>
        <v>2.1330000000089058</v>
      </c>
      <c r="T24" s="80">
        <f>[2]ВОС!$L$16</f>
        <v>0.90179999999872962</v>
      </c>
      <c r="U24" s="81">
        <f>[2]ВОС!$M$16</f>
        <v>219.23</v>
      </c>
      <c r="V24" s="82">
        <f>[2]ВОС!$N$16</f>
        <v>6.1</v>
      </c>
      <c r="W24" s="79">
        <f>[2]ВОС!$K$17</f>
        <v>2.131199999988894</v>
      </c>
      <c r="X24" s="80">
        <f>[2]ВОС!$L$17</f>
        <v>0.90359999999418505</v>
      </c>
      <c r="Y24" s="81">
        <f>[2]ВОС!$M$17</f>
        <v>223.51</v>
      </c>
      <c r="Z24" s="82">
        <f>[2]ВОС!$N$17</f>
        <v>6.08</v>
      </c>
      <c r="AA24" s="79">
        <f>[2]ВОС!$K$18</f>
        <v>2.1689999999834981</v>
      </c>
      <c r="AB24" s="80">
        <f>[2]ВОС!$L$18</f>
        <v>0.91080000000056316</v>
      </c>
      <c r="AC24" s="81">
        <f>[2]ВОС!$M$18</f>
        <v>223.8</v>
      </c>
      <c r="AD24" s="82">
        <f>[2]ВОС!$N$18</f>
        <v>6.05</v>
      </c>
      <c r="AE24" s="79">
        <f>[2]ВОС!$K$19</f>
        <v>2.3922000000093249</v>
      </c>
      <c r="AF24" s="80">
        <f>[2]ВОС!$L$19</f>
        <v>1.1754000000037195</v>
      </c>
      <c r="AG24" s="81">
        <f>[2]ВОС!$M$19</f>
        <v>285.43</v>
      </c>
      <c r="AH24" s="82">
        <f>[2]ВОС!$N$19</f>
        <v>6</v>
      </c>
      <c r="AI24" s="83">
        <f>[2]ВОС!$K$20</f>
        <v>2.6297999999987951</v>
      </c>
      <c r="AJ24" s="84">
        <f>[2]ВОС!$L$20</f>
        <v>1.4183999999959269</v>
      </c>
      <c r="AK24" s="85">
        <f>[2]ВОС!$M$20</f>
        <v>290.77</v>
      </c>
      <c r="AL24" s="86">
        <f>[2]ВОС!$N$20</f>
        <v>6</v>
      </c>
      <c r="AM24" s="79">
        <f>[2]ВОС!$K$21</f>
        <v>2.6585999999915657</v>
      </c>
      <c r="AN24" s="80">
        <f>[2]ВОС!$L$21</f>
        <v>1.4274000000059459</v>
      </c>
      <c r="AO24" s="81">
        <f>[2]ВОС!$M$21</f>
        <v>291.91000000000003</v>
      </c>
      <c r="AP24" s="82">
        <f>[2]ВОС!$N$21</f>
        <v>6.01</v>
      </c>
      <c r="AQ24" s="79">
        <f>[2]ВОС!$K$22</f>
        <v>2.6658000000061293</v>
      </c>
      <c r="AR24" s="80">
        <f>[2]ВОС!$L$22</f>
        <v>1.447199999996883</v>
      </c>
      <c r="AS24" s="81">
        <f>[2]ВОС!$M$22</f>
        <v>290.44</v>
      </c>
      <c r="AT24" s="82">
        <f>[2]ВОС!$N$22</f>
        <v>6.01</v>
      </c>
      <c r="AU24" s="83">
        <f>[2]ВОС!$K$23</f>
        <v>2.6586000000243075</v>
      </c>
      <c r="AV24" s="84">
        <f>[2]ВОС!$L$23</f>
        <v>1.436399999999594</v>
      </c>
      <c r="AW24" s="85">
        <f>[2]ВОС!$M$23</f>
        <v>288.32</v>
      </c>
      <c r="AX24" s="86">
        <f>[2]ВОС!$N$23</f>
        <v>5.99</v>
      </c>
      <c r="AY24" s="79">
        <f>[2]ВОС!$K$24</f>
        <v>2.674799999975221</v>
      </c>
      <c r="AZ24" s="80">
        <f>[2]ВОС!$L$24</f>
        <v>1.4435999999977867</v>
      </c>
      <c r="BA24" s="81">
        <f>[2]ВОС!$M$24</f>
        <v>290.45</v>
      </c>
      <c r="BB24" s="82">
        <f>[2]ВОС!$N$24</f>
        <v>6</v>
      </c>
      <c r="BC24" s="79">
        <f>[2]ВОС!$K$25</f>
        <v>2.6640000000188593</v>
      </c>
      <c r="BD24" s="80">
        <f>[2]ВОС!$L$25</f>
        <v>1.4418000000023312</v>
      </c>
      <c r="BE24" s="81">
        <f>[2]ВОС!$M$25</f>
        <v>292.16000000000003</v>
      </c>
      <c r="BF24" s="82">
        <f>[2]ВОС!$N$25</f>
        <v>6</v>
      </c>
      <c r="BG24" s="79">
        <f>[2]ВОС!$K$26</f>
        <v>2.674799999975221</v>
      </c>
      <c r="BH24" s="80">
        <f>[2]ВОС!$L$26</f>
        <v>1.4382000000032349</v>
      </c>
      <c r="BI24" s="81">
        <f>[2]ВОС!$M$26</f>
        <v>292.70999999999998</v>
      </c>
      <c r="BJ24" s="82">
        <f>[2]ВОС!$N$26</f>
        <v>6.01</v>
      </c>
      <c r="BK24" s="79">
        <f>[2]ВОС!$K$27</f>
        <v>2.6748000000079628</v>
      </c>
      <c r="BL24" s="80">
        <f>[2]ВОС!$L$27</f>
        <v>1.4435999999977867</v>
      </c>
      <c r="BM24" s="81">
        <f>[2]ВОС!$M$27</f>
        <v>287.66000000000003</v>
      </c>
      <c r="BN24" s="82">
        <f>[2]ВОС!$N$27</f>
        <v>6.02</v>
      </c>
      <c r="BO24" s="79">
        <f>[2]ВОС!$K$28</f>
        <v>2.6136000000151398</v>
      </c>
      <c r="BP24" s="80">
        <f>[2]ВОС!$L$28</f>
        <v>1.425600000002305</v>
      </c>
      <c r="BQ24" s="81">
        <f>[2]ВОС!$M$28</f>
        <v>289.67</v>
      </c>
      <c r="BR24" s="82">
        <f>[2]ВОС!$N$28</f>
        <v>6.01</v>
      </c>
      <c r="BS24" s="79">
        <f>[2]ВОС!$K$29</f>
        <v>2.6568000000042957</v>
      </c>
      <c r="BT24" s="80">
        <f>[2]ВОС!$L$29</f>
        <v>1.4399999999986903</v>
      </c>
      <c r="BU24" s="81">
        <f>[2]ВОС!$M$29</f>
        <v>292.55</v>
      </c>
      <c r="BV24" s="82">
        <f>[2]ВОС!$N$29</f>
        <v>6.03</v>
      </c>
      <c r="BW24" s="79">
        <f>[2]ВОС!$K$30</f>
        <v>2.6639999999861175</v>
      </c>
      <c r="BX24" s="80">
        <f>[2]ВОС!$L$30</f>
        <v>1.4525999999996202</v>
      </c>
      <c r="BY24" s="81">
        <f>[2]ВОС!$M$30</f>
        <v>284.61</v>
      </c>
      <c r="BZ24" s="82">
        <f>[2]ВОС!$N$30</f>
        <v>6.06</v>
      </c>
      <c r="CA24" s="83">
        <f>[2]ВОС!$K$31</f>
        <v>2.6405999999878986</v>
      </c>
      <c r="CB24" s="84">
        <f>[2]ВОС!$L$31</f>
        <v>1.4490000000005239</v>
      </c>
      <c r="CC24" s="85">
        <f>[2]ВОС!$M$31</f>
        <v>289.18</v>
      </c>
      <c r="CD24" s="86">
        <f>[2]ВОС!$N$31</f>
        <v>6.05</v>
      </c>
      <c r="CE24" s="79">
        <f>[2]ВОС!$K$32</f>
        <v>2.6766000000279746</v>
      </c>
      <c r="CF24" s="80">
        <f>[2]ВОС!$L$32</f>
        <v>1.4652000000005501</v>
      </c>
      <c r="CG24" s="81">
        <f>[2]ВОС!$M$32</f>
        <v>291.54000000000002</v>
      </c>
      <c r="CH24" s="82">
        <f>[2]ВОС!$N$32</f>
        <v>6.08</v>
      </c>
      <c r="CI24" s="79">
        <f>[2]ВОС!$K$33</f>
        <v>2.7089999999952852</v>
      </c>
      <c r="CJ24" s="80">
        <f>[2]ВОС!$L$33</f>
        <v>1.4903999999942243</v>
      </c>
      <c r="CK24" s="81">
        <f>[2]ВОС!$M$33</f>
        <v>296.52</v>
      </c>
      <c r="CL24" s="82">
        <f>[2]ВОС!$N$33</f>
        <v>6.11</v>
      </c>
      <c r="CM24" s="79">
        <f>[2]ВОС!$K$34</f>
        <v>2.7575999999789929</v>
      </c>
      <c r="CN24" s="80">
        <f>[2]ВОС!$L$34</f>
        <v>1.517399999999725</v>
      </c>
      <c r="CO24" s="81">
        <f>[2]ВОС!$M$34</f>
        <v>300.19</v>
      </c>
      <c r="CP24" s="82">
        <f>[2]ВОС!$N$34</f>
        <v>6.12</v>
      </c>
      <c r="CQ24" s="79">
        <f>[2]ВОС!$K$35</f>
        <v>2.7593999999990046</v>
      </c>
      <c r="CR24" s="80">
        <f>[2]ВОС!$L$35</f>
        <v>1.5282000000051994</v>
      </c>
      <c r="CS24" s="81">
        <f>[2]ВОС!$M$35</f>
        <v>292.58</v>
      </c>
      <c r="CT24" s="82">
        <f>[2]ВОС!$N$35</f>
        <v>6.14</v>
      </c>
      <c r="CU24" s="79">
        <f>[2]ВОС!$K$36</f>
        <v>2.6766000000279746</v>
      </c>
      <c r="CV24" s="80">
        <f>[2]ВОС!$L$36</f>
        <v>1.517399999999725</v>
      </c>
      <c r="CW24" s="81">
        <f>[2]ВОС!$M$36</f>
        <v>286.99</v>
      </c>
      <c r="CX24" s="87">
        <f>[2]ВОС!$N$36</f>
        <v>6.17</v>
      </c>
      <c r="CY24" s="142"/>
      <c r="CZ24" s="73"/>
    </row>
    <row r="25" spans="1:104" ht="15">
      <c r="A25" s="74" t="s">
        <v>39</v>
      </c>
      <c r="B25" s="75" t="s">
        <v>40</v>
      </c>
      <c r="C25" s="122" t="s">
        <v>51</v>
      </c>
      <c r="D25" s="77" t="s">
        <v>42</v>
      </c>
      <c r="E25" s="76" t="s">
        <v>45</v>
      </c>
      <c r="F25" s="78" t="s">
        <v>55</v>
      </c>
      <c r="G25" s="79">
        <f>[2]ВОС!$O$13</f>
        <v>0.71999999999934516</v>
      </c>
      <c r="H25" s="80">
        <f>[2]ВОС!$P$13</f>
        <v>0.6389999999992142</v>
      </c>
      <c r="I25" s="81">
        <f>[2]ВОС!$Q$13</f>
        <v>90.59</v>
      </c>
      <c r="J25" s="82">
        <f>[2]ВОС!$R$13</f>
        <v>6.12</v>
      </c>
      <c r="K25" s="83">
        <f>[2]ВОС!$O$14</f>
        <v>0.71459999999660795</v>
      </c>
      <c r="L25" s="84">
        <f>[2]ВОС!$P$14</f>
        <v>0.63540000000011787</v>
      </c>
      <c r="M25" s="85">
        <f>[2]ВОС!$Q$14</f>
        <v>89.85</v>
      </c>
      <c r="N25" s="86">
        <f>[2]ВОС!$R$14</f>
        <v>6.14</v>
      </c>
      <c r="O25" s="79">
        <f>[2]ВОС!$O$15</f>
        <v>0.71100000000569707</v>
      </c>
      <c r="P25" s="80">
        <f>[2]ВОС!$P$15</f>
        <v>0.63360000000466243</v>
      </c>
      <c r="Q25" s="81">
        <f>[2]ВОС!$Q$15</f>
        <v>89.3</v>
      </c>
      <c r="R25" s="82">
        <f>[2]ВОС!$R$15</f>
        <v>6.13</v>
      </c>
      <c r="S25" s="79">
        <f>[2]ВОС!$O$16</f>
        <v>0.7073999999984153</v>
      </c>
      <c r="T25" s="80">
        <f>[2]ВОС!$P$16</f>
        <v>0.62999999999738066</v>
      </c>
      <c r="U25" s="81">
        <f>[2]ВОС!$Q$16</f>
        <v>88.97</v>
      </c>
      <c r="V25" s="82">
        <f>[2]ВОС!$R$16</f>
        <v>6.12</v>
      </c>
      <c r="W25" s="79">
        <f>[2]ВОС!$O$17</f>
        <v>0.70020000000022264</v>
      </c>
      <c r="X25" s="80">
        <f>[2]ВОС!$P$17</f>
        <v>0.62639999999828433</v>
      </c>
      <c r="Y25" s="81">
        <f>[2]ВОС!$Q$17</f>
        <v>89.77</v>
      </c>
      <c r="Z25" s="82">
        <f>[2]ВОС!$R$17</f>
        <v>6.11</v>
      </c>
      <c r="AA25" s="79">
        <f>[2]ВОС!$O$18</f>
        <v>0.73800000000301225</v>
      </c>
      <c r="AB25" s="80">
        <f>[2]ВОС!$P$18</f>
        <v>0.63540000000011787</v>
      </c>
      <c r="AC25" s="81">
        <f>[2]ВОС!$Q$18</f>
        <v>98.39</v>
      </c>
      <c r="AD25" s="82">
        <f>[2]ВОС!$R$18</f>
        <v>6.08</v>
      </c>
      <c r="AE25" s="79">
        <f>[2]ВОС!$O$19</f>
        <v>0.81179999999676511</v>
      </c>
      <c r="AF25" s="80">
        <f>[2]ВОС!$P$19</f>
        <v>0.67859999999745924</v>
      </c>
      <c r="AG25" s="81">
        <f>[2]ВОС!$Q$19</f>
        <v>105.27</v>
      </c>
      <c r="AH25" s="82">
        <f>[2]ВОС!$R$19</f>
        <v>6.05</v>
      </c>
      <c r="AI25" s="83">
        <f>[2]ВОС!$O$20</f>
        <v>0.79919999999583524</v>
      </c>
      <c r="AJ25" s="84">
        <f>[2]ВОС!$P$20</f>
        <v>0.67320000000290747</v>
      </c>
      <c r="AK25" s="85">
        <f>[2]ВОС!$Q$20</f>
        <v>98.2</v>
      </c>
      <c r="AL25" s="86">
        <f>[2]ВОС!$R$20</f>
        <v>6.04</v>
      </c>
      <c r="AM25" s="79">
        <f>[2]ВОС!$O$21</f>
        <v>0.77580000000580185</v>
      </c>
      <c r="AN25" s="80">
        <f>[2]ВОС!$P$21</f>
        <v>0.66420000000107393</v>
      </c>
      <c r="AO25" s="81">
        <f>[2]ВОС!$Q$21</f>
        <v>93.58</v>
      </c>
      <c r="AP25" s="82">
        <f>[2]ВОС!$R$21</f>
        <v>6.06</v>
      </c>
      <c r="AQ25" s="79">
        <f>[2]ВОС!$O$22</f>
        <v>0.73079999999663414</v>
      </c>
      <c r="AR25" s="80">
        <f>[2]ВОС!$P$22</f>
        <v>0.63359999999647698</v>
      </c>
      <c r="AS25" s="81">
        <f>[2]ВОС!$Q$22</f>
        <v>91.03</v>
      </c>
      <c r="AT25" s="82">
        <f>[2]ВОС!$R$22</f>
        <v>6.06</v>
      </c>
      <c r="AU25" s="83">
        <f>[2]ВОС!$O$23</f>
        <v>0.74160000000210857</v>
      </c>
      <c r="AV25" s="84">
        <f>[2]ВОС!$P$23</f>
        <v>0.64259999999831052</v>
      </c>
      <c r="AW25" s="85">
        <f>[2]ВОС!$Q$23</f>
        <v>91.16</v>
      </c>
      <c r="AX25" s="86">
        <f>[2]ВОС!$R$23</f>
        <v>6.04</v>
      </c>
      <c r="AY25" s="79">
        <f>[2]ВОС!$O$24</f>
        <v>0.74339999999756401</v>
      </c>
      <c r="AZ25" s="80">
        <f>[2]ВОС!$P$24</f>
        <v>0.64440000000195141</v>
      </c>
      <c r="BA25" s="81">
        <f>[2]ВОС!$Q$24</f>
        <v>92.86</v>
      </c>
      <c r="BB25" s="82">
        <f>[2]ВОС!$R$24</f>
        <v>6.05</v>
      </c>
      <c r="BC25" s="79">
        <f>[2]ВОС!$O$25</f>
        <v>0.73080000000481959</v>
      </c>
      <c r="BD25" s="80">
        <f>[2]ВОС!$P$25</f>
        <v>0.63000000000556611</v>
      </c>
      <c r="BE25" s="81">
        <f>[2]ВОС!$Q$25</f>
        <v>91.83</v>
      </c>
      <c r="BF25" s="82">
        <f>[2]ВОС!$R$25</f>
        <v>6.05</v>
      </c>
      <c r="BG25" s="79">
        <f>[2]ВОС!$O$26</f>
        <v>0.73619999999937136</v>
      </c>
      <c r="BH25" s="80">
        <f>[2]ВОС!$P$26</f>
        <v>0.6389999999992142</v>
      </c>
      <c r="BI25" s="81">
        <f>[2]ВОС!$Q$26</f>
        <v>89.53</v>
      </c>
      <c r="BJ25" s="82">
        <f>[2]ВОС!$R$26</f>
        <v>6.07</v>
      </c>
      <c r="BK25" s="79">
        <f>[2]ВОС!$O$27</f>
        <v>0.71819999999570427</v>
      </c>
      <c r="BL25" s="80">
        <f>[2]ВОС!$P$27</f>
        <v>0.62639999999828433</v>
      </c>
      <c r="BM25" s="81">
        <f>[2]ВОС!$Q$27</f>
        <v>90.53</v>
      </c>
      <c r="BN25" s="82">
        <f>[2]ВОС!$R$27</f>
        <v>6.07</v>
      </c>
      <c r="BO25" s="79">
        <f>[2]ВОС!$O$28</f>
        <v>0.71820000000388973</v>
      </c>
      <c r="BP25" s="80">
        <f>[2]ВОС!$P$28</f>
        <v>0.61920000000009168</v>
      </c>
      <c r="BQ25" s="81">
        <f>[2]ВОС!$Q$28</f>
        <v>89.97</v>
      </c>
      <c r="BR25" s="82">
        <f>[2]ВОС!$R$28</f>
        <v>6.05</v>
      </c>
      <c r="BS25" s="79">
        <f>[2]ВОС!$O$29</f>
        <v>0.71280000000115251</v>
      </c>
      <c r="BT25" s="80">
        <f>[2]ВОС!$P$29</f>
        <v>0.62099999999554711</v>
      </c>
      <c r="BU25" s="81">
        <f>[2]ВОС!$Q$29</f>
        <v>89.56</v>
      </c>
      <c r="BV25" s="82">
        <f>[2]ВОС!$R$29</f>
        <v>6.09</v>
      </c>
      <c r="BW25" s="79">
        <f>[2]ВОС!$O$30</f>
        <v>0.71640000000024884</v>
      </c>
      <c r="BX25" s="80">
        <f>[2]ВОС!$P$30</f>
        <v>0.62460000000282889</v>
      </c>
      <c r="BY25" s="81">
        <f>[2]ВОС!$Q$30</f>
        <v>92.98</v>
      </c>
      <c r="BZ25" s="82">
        <f>[2]ВОС!$R$30</f>
        <v>6.1</v>
      </c>
      <c r="CA25" s="83">
        <f>[2]ВОС!$O$31</f>
        <v>0.75239999999939755</v>
      </c>
      <c r="CB25" s="84">
        <f>[2]ВОС!$P$31</f>
        <v>0.65879999999833672</v>
      </c>
      <c r="CC25" s="85">
        <f>[2]ВОС!$Q$31</f>
        <v>96.28</v>
      </c>
      <c r="CD25" s="86">
        <f>[2]ВОС!$R$31</f>
        <v>6.09</v>
      </c>
      <c r="CE25" s="79">
        <f>[2]ВОС!$O$32</f>
        <v>0.7757999999976164</v>
      </c>
      <c r="CF25" s="80">
        <f>[2]ВОС!$P$32</f>
        <v>0.68580000000383734</v>
      </c>
      <c r="CG25" s="81">
        <f>[2]ВОС!$Q$32</f>
        <v>97.65</v>
      </c>
      <c r="CH25" s="82">
        <f>[2]ВОС!$R$32</f>
        <v>6.12</v>
      </c>
      <c r="CI25" s="79">
        <f>[2]ВОС!$O$33</f>
        <v>0.77760000000125729</v>
      </c>
      <c r="CJ25" s="80">
        <f>[2]ВОС!$P$33</f>
        <v>0.68939999999474821</v>
      </c>
      <c r="CK25" s="81">
        <f>[2]ВОС!$Q$33</f>
        <v>96.9</v>
      </c>
      <c r="CL25" s="82">
        <f>[2]ВОС!$R$33</f>
        <v>6.16</v>
      </c>
      <c r="CM25" s="79">
        <f>[2]ВОС!$O$34</f>
        <v>0.74160000000210857</v>
      </c>
      <c r="CN25" s="80">
        <f>[2]ВОС!$P$34</f>
        <v>0.66060000000197761</v>
      </c>
      <c r="CO25" s="81">
        <f>[2]ВОС!$Q$34</f>
        <v>89.61</v>
      </c>
      <c r="CP25" s="82">
        <f>[2]ВОС!$R$34</f>
        <v>6.16</v>
      </c>
      <c r="CQ25" s="79">
        <f>[2]ВОС!$O$35</f>
        <v>0.71819999999570427</v>
      </c>
      <c r="CR25" s="80">
        <f>[2]ВОС!$P$35</f>
        <v>0.6389999999992142</v>
      </c>
      <c r="CS25" s="81">
        <f>[2]ВОС!$Q$35</f>
        <v>89.48</v>
      </c>
      <c r="CT25" s="82">
        <f>[2]ВОС!$R$35</f>
        <v>6.2</v>
      </c>
      <c r="CU25" s="79">
        <f>[2]ВОС!$O$36</f>
        <v>0.71640000000024884</v>
      </c>
      <c r="CV25" s="80">
        <f>[2]ВОС!$P$36</f>
        <v>0.64440000000195141</v>
      </c>
      <c r="CW25" s="81">
        <f>[2]ВОС!$Q$36</f>
        <v>88.87</v>
      </c>
      <c r="CX25" s="87">
        <f>[2]ВОС!$R$36</f>
        <v>6.22</v>
      </c>
      <c r="CY25" s="108"/>
      <c r="CZ25" s="73"/>
    </row>
    <row r="26" spans="1:104">
      <c r="A26" s="74" t="s">
        <v>39</v>
      </c>
      <c r="B26" s="75" t="s">
        <v>40</v>
      </c>
      <c r="C26" s="122" t="s">
        <v>51</v>
      </c>
      <c r="D26" s="77" t="s">
        <v>42</v>
      </c>
      <c r="E26" s="76" t="s">
        <v>45</v>
      </c>
      <c r="F26" s="78" t="s">
        <v>56</v>
      </c>
      <c r="G26" s="123">
        <f>SUM(G24:G25)</f>
        <v>3.4091999999709515</v>
      </c>
      <c r="H26" s="124">
        <f>SUM(H24:H25)</f>
        <v>2.1041999999997643</v>
      </c>
      <c r="I26" s="125">
        <f>SUM(I24:I25)</f>
        <v>377.1</v>
      </c>
      <c r="J26" s="126"/>
      <c r="K26" s="144">
        <f>SUM(K24:K25)</f>
        <v>3.0798000000004322</v>
      </c>
      <c r="L26" s="128">
        <f>SUM(L24:L25)</f>
        <v>1.7604000000001179</v>
      </c>
      <c r="M26" s="128">
        <f>SUM(M24:M25)</f>
        <v>314.47000000000003</v>
      </c>
      <c r="N26" s="129"/>
      <c r="O26" s="130">
        <f>SUM(O24:O25)</f>
        <v>2.8710000000201035</v>
      </c>
      <c r="P26" s="131">
        <f>SUM(P24:P25)</f>
        <v>1.5444000000052256</v>
      </c>
      <c r="Q26" s="132">
        <f>SUM(Q24:Q25)</f>
        <v>309.52999999999997</v>
      </c>
      <c r="R26" s="133"/>
      <c r="S26" s="123">
        <f>SUM(S24:S25)</f>
        <v>2.8404000000073211</v>
      </c>
      <c r="T26" s="124">
        <f>SUM(T24:T25)</f>
        <v>1.5317999999961103</v>
      </c>
      <c r="U26" s="125">
        <f>SUM(U24:U25)</f>
        <v>308.2</v>
      </c>
      <c r="V26" s="126"/>
      <c r="W26" s="123">
        <f>SUM(W24:W25)</f>
        <v>2.8313999999891166</v>
      </c>
      <c r="X26" s="124">
        <f>SUM(X24:X25)</f>
        <v>1.5299999999924694</v>
      </c>
      <c r="Y26" s="125">
        <f>SUM(Y24:Y25)</f>
        <v>313.27999999999997</v>
      </c>
      <c r="Z26" s="126"/>
      <c r="AA26" s="145">
        <f>SUM(AA24:AA25)</f>
        <v>2.9069999999865104</v>
      </c>
      <c r="AB26" s="146">
        <f>SUM(AB24:AB25)</f>
        <v>1.546200000000681</v>
      </c>
      <c r="AC26" s="147">
        <f>SUM(AC24:AC25)</f>
        <v>322.19</v>
      </c>
      <c r="AD26" s="148"/>
      <c r="AE26" s="145">
        <f>SUM(AE24:AE25)</f>
        <v>3.20400000000609</v>
      </c>
      <c r="AF26" s="146">
        <f>SUM(AF24:AF25)</f>
        <v>1.8540000000011787</v>
      </c>
      <c r="AG26" s="147">
        <f>SUM(AG24:AG25)</f>
        <v>390.7</v>
      </c>
      <c r="AH26" s="148"/>
      <c r="AI26" s="149">
        <f>SUM(AI24:AI25)</f>
        <v>3.4289999999946303</v>
      </c>
      <c r="AJ26" s="150">
        <f>SUM(AJ24:AJ25)</f>
        <v>2.0915999999988344</v>
      </c>
      <c r="AK26" s="151">
        <f>SUM(AK24:AK25)</f>
        <v>388.96999999999997</v>
      </c>
      <c r="AL26" s="152"/>
      <c r="AM26" s="145">
        <f>SUM(AM24:AM25)</f>
        <v>3.4343999999973676</v>
      </c>
      <c r="AN26" s="146">
        <f>SUM(AN24:AN25)</f>
        <v>2.0916000000070198</v>
      </c>
      <c r="AO26" s="147">
        <f>SUM(AO24:AO25)</f>
        <v>385.49</v>
      </c>
      <c r="AP26" s="148"/>
      <c r="AQ26" s="145">
        <f>SUM(AQ24:AQ25)</f>
        <v>3.3966000000027634</v>
      </c>
      <c r="AR26" s="146">
        <f>SUM(AR24:AR25)</f>
        <v>2.08079999999336</v>
      </c>
      <c r="AS26" s="147">
        <f>SUM(AS24:AS25)</f>
        <v>381.47</v>
      </c>
      <c r="AT26" s="148"/>
      <c r="AU26" s="149">
        <f>SUM(AU24:AU25)</f>
        <v>3.4002000000264161</v>
      </c>
      <c r="AV26" s="150">
        <f>SUM(AV24:AV25)</f>
        <v>2.0789999999979045</v>
      </c>
      <c r="AW26" s="151">
        <f>SUM(AW24:AW25)</f>
        <v>379.48</v>
      </c>
      <c r="AX26" s="152"/>
      <c r="AY26" s="145">
        <f>SUM(AY24:AY25)</f>
        <v>3.418199999972785</v>
      </c>
      <c r="AZ26" s="146">
        <f>SUM(AZ24:AZ25)</f>
        <v>2.0879999999997381</v>
      </c>
      <c r="BA26" s="147">
        <f>SUM(BA24:BA25)</f>
        <v>383.31</v>
      </c>
      <c r="BB26" s="148"/>
      <c r="BC26" s="145">
        <f>SUM(BC24:BC25)</f>
        <v>3.3948000000236789</v>
      </c>
      <c r="BD26" s="146">
        <f>SUM(BD24:BD25)</f>
        <v>2.0718000000078973</v>
      </c>
      <c r="BE26" s="147">
        <f>SUM(BE24:BE25)</f>
        <v>383.99</v>
      </c>
      <c r="BF26" s="148"/>
      <c r="BG26" s="145">
        <f>SUM(BG24:BG25)</f>
        <v>3.4109999999745924</v>
      </c>
      <c r="BH26" s="146">
        <f>SUM(BH24:BH25)</f>
        <v>2.0772000000024491</v>
      </c>
      <c r="BI26" s="147">
        <f>SUM(BI24:BI25)</f>
        <v>382.24</v>
      </c>
      <c r="BJ26" s="148"/>
      <c r="BK26" s="145">
        <f>SUM(BK24:BK25)</f>
        <v>3.3930000000036671</v>
      </c>
      <c r="BL26" s="146">
        <f>SUM(BL24:BL25)</f>
        <v>2.069999999996071</v>
      </c>
      <c r="BM26" s="147">
        <f>SUM(BM24:BM25)</f>
        <v>378.19000000000005</v>
      </c>
      <c r="BN26" s="148"/>
      <c r="BO26" s="145">
        <f>SUM(BO24:BO25)</f>
        <v>3.3318000000190295</v>
      </c>
      <c r="BP26" s="146">
        <f>SUM(BP24:BP25)</f>
        <v>2.0448000000023967</v>
      </c>
      <c r="BQ26" s="147">
        <f>SUM(BQ24:BQ25)</f>
        <v>379.64</v>
      </c>
      <c r="BR26" s="148"/>
      <c r="BS26" s="145">
        <f>SUM(BS24:BS25)</f>
        <v>3.3696000000054482</v>
      </c>
      <c r="BT26" s="146">
        <f>SUM(BT24:BT25)</f>
        <v>2.0609999999942374</v>
      </c>
      <c r="BU26" s="147">
        <f>SUM(BU24:BU25)</f>
        <v>382.11</v>
      </c>
      <c r="BV26" s="148"/>
      <c r="BW26" s="145">
        <f>SUM(BW24:BW25)</f>
        <v>3.3803999999863663</v>
      </c>
      <c r="BX26" s="146">
        <f>SUM(BX24:BX25)</f>
        <v>2.0772000000024491</v>
      </c>
      <c r="BY26" s="147">
        <f>SUM(BY24:BY25)</f>
        <v>377.59000000000003</v>
      </c>
      <c r="BZ26" s="148"/>
      <c r="CA26" s="149">
        <f>SUM(CA24:CA25)</f>
        <v>3.3929999999872962</v>
      </c>
      <c r="CB26" s="150">
        <f>SUM(CB24:CB25)</f>
        <v>2.1077999999988606</v>
      </c>
      <c r="CC26" s="151">
        <f>SUM(CC24:CC25)</f>
        <v>385.46000000000004</v>
      </c>
      <c r="CD26" s="152"/>
      <c r="CE26" s="145">
        <f>SUM(CE24:CE25)</f>
        <v>3.452400000025591</v>
      </c>
      <c r="CF26" s="146">
        <f>SUM(CF24:CF25)</f>
        <v>2.1510000000043874</v>
      </c>
      <c r="CG26" s="147">
        <f>SUM(CG24:CG25)</f>
        <v>389.19000000000005</v>
      </c>
      <c r="CH26" s="148"/>
      <c r="CI26" s="145">
        <f>SUM(CI24:CI25)</f>
        <v>3.4865999999965425</v>
      </c>
      <c r="CJ26" s="146">
        <f>SUM(CJ24:CJ25)</f>
        <v>2.1797999999889726</v>
      </c>
      <c r="CK26" s="147">
        <f>SUM(CK24:CK25)</f>
        <v>393.41999999999996</v>
      </c>
      <c r="CL26" s="148"/>
      <c r="CM26" s="145">
        <f>SUM(CM24:CM25)</f>
        <v>3.4991999999811014</v>
      </c>
      <c r="CN26" s="146">
        <f>SUM(CN24:CN25)</f>
        <v>2.1780000000017026</v>
      </c>
      <c r="CO26" s="147">
        <f>SUM(CO24:CO25)</f>
        <v>389.8</v>
      </c>
      <c r="CP26" s="148"/>
      <c r="CQ26" s="145">
        <f>SUM(CQ24:CQ25)</f>
        <v>3.4775999999947089</v>
      </c>
      <c r="CR26" s="146">
        <f>SUM(CR24:CR25)</f>
        <v>2.1672000000044136</v>
      </c>
      <c r="CS26" s="147">
        <f>SUM(CS24:CS25)</f>
        <v>382.06</v>
      </c>
      <c r="CT26" s="148"/>
      <c r="CU26" s="145">
        <f>SUM(CU24:CU25)</f>
        <v>3.3930000000282234</v>
      </c>
      <c r="CV26" s="146">
        <f>SUM(CV24:CV25)</f>
        <v>2.1618000000016764</v>
      </c>
      <c r="CW26" s="147">
        <f>SUM(CW24:CW25)</f>
        <v>375.86</v>
      </c>
      <c r="CX26" s="153"/>
      <c r="CY26" s="108">
        <v>6</v>
      </c>
      <c r="CZ26" s="73"/>
    </row>
    <row r="27" spans="1:104" ht="15" thickBot="1">
      <c r="A27" s="89" t="s">
        <v>39</v>
      </c>
      <c r="B27" s="90" t="s">
        <v>40</v>
      </c>
      <c r="C27" s="91" t="s">
        <v>51</v>
      </c>
      <c r="D27" s="92" t="s">
        <v>42</v>
      </c>
      <c r="E27" s="91" t="s">
        <v>47</v>
      </c>
      <c r="F27" s="93" t="s">
        <v>47</v>
      </c>
      <c r="G27" s="309">
        <f>SUM(G23+G26)</f>
        <v>7.5383999999821754</v>
      </c>
      <c r="H27" s="154">
        <f>SUM(H23+H26)</f>
        <v>3.6755999999941196</v>
      </c>
      <c r="I27" s="155">
        <f>SUM(I23+I26)</f>
        <v>797.91000000000008</v>
      </c>
      <c r="J27" s="110"/>
      <c r="K27" s="156">
        <f>SUM(K23+K26)</f>
        <v>7.230600000006234</v>
      </c>
      <c r="L27" s="112">
        <f>SUM(L23+L26)</f>
        <v>3.3552000000090629</v>
      </c>
      <c r="M27" s="112">
        <f>SUM(M23+M26)</f>
        <v>758.21</v>
      </c>
      <c r="N27" s="110"/>
      <c r="O27" s="111">
        <f>SUM(O23+O26)</f>
        <v>7.1640000000024884</v>
      </c>
      <c r="P27" s="112">
        <f>SUM(P23+P26)</f>
        <v>3.2525999999979831</v>
      </c>
      <c r="Q27" s="113">
        <f>SUM(Q23+Q26)</f>
        <v>752.49</v>
      </c>
      <c r="R27" s="110"/>
      <c r="S27" s="157">
        <f>SUM(S23+S26)</f>
        <v>7.1424000000242813</v>
      </c>
      <c r="T27" s="158">
        <f>SUM(T23+T26)</f>
        <v>3.2382000000015978</v>
      </c>
      <c r="U27" s="159">
        <f>SUM(U23+U26)</f>
        <v>748.96</v>
      </c>
      <c r="V27" s="160"/>
      <c r="W27" s="157">
        <f>SUM(W23+W26)</f>
        <v>7.0019999999694846</v>
      </c>
      <c r="X27" s="158">
        <f>SUM(X23+X26)</f>
        <v>3.1589999999928295</v>
      </c>
      <c r="Y27" s="159">
        <f>SUM(Y23+Y26)</f>
        <v>748.38</v>
      </c>
      <c r="Z27" s="160"/>
      <c r="AA27" s="157">
        <f>SUM(AA23+AA26)</f>
        <v>7.2108000000071115</v>
      </c>
      <c r="AB27" s="158">
        <f>SUM(AB23+AB26)</f>
        <v>3.2760000000002947</v>
      </c>
      <c r="AC27" s="159">
        <f>SUM(AC23+AC26)</f>
        <v>779.68000000000006</v>
      </c>
      <c r="AD27" s="160"/>
      <c r="AE27" s="157">
        <f>SUM(AE23+AE26)</f>
        <v>7.5455999999967389</v>
      </c>
      <c r="AF27" s="158">
        <f>SUM(AF23+AF26)</f>
        <v>3.5549999999998363</v>
      </c>
      <c r="AG27" s="159">
        <f>SUM(AG23+AG26)</f>
        <v>837.18000000000006</v>
      </c>
      <c r="AH27" s="160"/>
      <c r="AI27" s="157">
        <f>SUM(AI23+AI26)</f>
        <v>7.7345999999779451</v>
      </c>
      <c r="AJ27" s="158">
        <f>SUM(AJ23+AJ26)</f>
        <v>3.7277999999973872</v>
      </c>
      <c r="AK27" s="159">
        <f>SUM(AK23+AK26)</f>
        <v>840.69999999999993</v>
      </c>
      <c r="AL27" s="160"/>
      <c r="AM27" s="161">
        <f>SUM(AM23+AM26)</f>
        <v>7.7849999999980355</v>
      </c>
      <c r="AN27" s="162">
        <f>SUM(AN23+AN26)</f>
        <v>3.7584000000101696</v>
      </c>
      <c r="AO27" s="163">
        <f>SUM(AO23+AO26)</f>
        <v>830.18000000000006</v>
      </c>
      <c r="AP27" s="164"/>
      <c r="AQ27" s="161">
        <f>SUM(AQ23+AQ26)</f>
        <v>7.6824000000278829</v>
      </c>
      <c r="AR27" s="162">
        <f>SUM(AR23+AR26)</f>
        <v>3.6971999999927903</v>
      </c>
      <c r="AS27" s="163">
        <f>SUM(AS23+AS26)</f>
        <v>823.15000000000009</v>
      </c>
      <c r="AT27" s="164"/>
      <c r="AU27" s="161">
        <f>SUM(AU23+AU26)</f>
        <v>7.6805999999996857</v>
      </c>
      <c r="AV27" s="162">
        <f>SUM(AV23+AV26)</f>
        <v>3.7475999999965097</v>
      </c>
      <c r="AW27" s="163">
        <f>SUM(AW23+AW26)</f>
        <v>817.3</v>
      </c>
      <c r="AX27" s="164"/>
      <c r="AY27" s="161">
        <f>SUM(AY23+AY26)</f>
        <v>7.6535999999941851</v>
      </c>
      <c r="AZ27" s="162">
        <f>SUM(AZ23+AZ26)</f>
        <v>3.7278000000014799</v>
      </c>
      <c r="BA27" s="163">
        <f>SUM(BA23+BA26)</f>
        <v>826.2</v>
      </c>
      <c r="BB27" s="164"/>
      <c r="BC27" s="161">
        <f>SUM(BC23+BC26)</f>
        <v>7.6662000000114858</v>
      </c>
      <c r="BD27" s="162">
        <f>SUM(BD23+BD26)</f>
        <v>3.717000000004191</v>
      </c>
      <c r="BE27" s="163">
        <f>SUM(BE23+BE26)</f>
        <v>823.43000000000006</v>
      </c>
      <c r="BF27" s="164"/>
      <c r="BG27" s="161">
        <f>SUM(BG23+BG26)</f>
        <v>7.568999999962216</v>
      </c>
      <c r="BH27" s="162">
        <f>SUM(BH23+BH26)</f>
        <v>3.6540000000036343</v>
      </c>
      <c r="BI27" s="163">
        <f>SUM(BI23+BI26)</f>
        <v>804.59</v>
      </c>
      <c r="BJ27" s="164"/>
      <c r="BK27" s="161">
        <f>SUM(BK23+BK26)</f>
        <v>7.489800000023024</v>
      </c>
      <c r="BL27" s="162">
        <f>SUM(BL23+BL26)</f>
        <v>3.5982000000012704</v>
      </c>
      <c r="BM27" s="163">
        <f>SUM(BM23+BM26)</f>
        <v>795.06000000000006</v>
      </c>
      <c r="BN27" s="164"/>
      <c r="BO27" s="161">
        <f>SUM(BO23+BO26)</f>
        <v>7.3890000000155851</v>
      </c>
      <c r="BP27" s="162">
        <f>SUM(BP23+BP26)</f>
        <v>3.5495999999970991</v>
      </c>
      <c r="BQ27" s="163">
        <f>SUM(BQ23+BQ26)</f>
        <v>806.93000000000006</v>
      </c>
      <c r="BR27" s="164"/>
      <c r="BS27" s="161">
        <f>SUM(BS23+BS26)</f>
        <v>7.5384000000231026</v>
      </c>
      <c r="BT27" s="162">
        <f>SUM(BT23+BT26)</f>
        <v>3.6215999999994892</v>
      </c>
      <c r="BU27" s="163">
        <f>SUM(BU23+BU26)</f>
        <v>809.03</v>
      </c>
      <c r="BV27" s="164"/>
      <c r="BW27" s="161">
        <f>SUM(BW23+BW26)</f>
        <v>7.5437999999685417</v>
      </c>
      <c r="BX27" s="162">
        <f>SUM(BX23+BX26)</f>
        <v>3.6593999999981861</v>
      </c>
      <c r="BY27" s="163">
        <f>SUM(BY23+BY26)</f>
        <v>808.09</v>
      </c>
      <c r="BZ27" s="164"/>
      <c r="CA27" s="161">
        <f>SUM(CA23+CA26)</f>
        <v>7.5833999999749722</v>
      </c>
      <c r="CB27" s="162">
        <f>SUM(CB23+CB26)</f>
        <v>3.7079999999982647</v>
      </c>
      <c r="CC27" s="163">
        <f>SUM(CC23+CC26)</f>
        <v>816.95</v>
      </c>
      <c r="CD27" s="164"/>
      <c r="CE27" s="161">
        <f>SUM(CE23+CE26)</f>
        <v>7.7166000000233907</v>
      </c>
      <c r="CF27" s="162">
        <f>SUM(CF23+CF26)</f>
        <v>3.7710000000070067</v>
      </c>
      <c r="CG27" s="163">
        <f>SUM(CG23+CG26)</f>
        <v>823.95</v>
      </c>
      <c r="CH27" s="164"/>
      <c r="CI27" s="161">
        <f>SUM(CI23+CI26)</f>
        <v>7.7688000000061948</v>
      </c>
      <c r="CJ27" s="162">
        <f>SUM(CJ23+CJ26)</f>
        <v>3.8285999999884552</v>
      </c>
      <c r="CK27" s="163">
        <f>SUM(CK23+CK26)</f>
        <v>828.89999999999986</v>
      </c>
      <c r="CL27" s="164"/>
      <c r="CM27" s="161">
        <f>SUM(CM23+CM26)</f>
        <v>7.6319999999750507</v>
      </c>
      <c r="CN27" s="162">
        <f>SUM(CN23+CN26)</f>
        <v>3.8088000000016109</v>
      </c>
      <c r="CO27" s="163">
        <f>SUM(CO23+CO26)</f>
        <v>805.82</v>
      </c>
      <c r="CP27" s="164"/>
      <c r="CQ27" s="161">
        <f>SUM(CQ23+CQ26)</f>
        <v>7.4844000000039159</v>
      </c>
      <c r="CR27" s="162">
        <f>SUM(CR23+CR26)</f>
        <v>3.7512000000078842</v>
      </c>
      <c r="CS27" s="163">
        <f>SUM(CS23+CS26)</f>
        <v>790.14</v>
      </c>
      <c r="CT27" s="164"/>
      <c r="CU27" s="161">
        <f>SUM(CU23+CU26)</f>
        <v>7.3962000000137778</v>
      </c>
      <c r="CV27" s="162">
        <f>SUM(CV23+CV26)</f>
        <v>3.7763999999974658</v>
      </c>
      <c r="CW27" s="163">
        <f>SUM(CW23+CW26)</f>
        <v>784.85</v>
      </c>
      <c r="CX27" s="165"/>
      <c r="CY27" s="166"/>
      <c r="CZ27" s="73"/>
    </row>
    <row r="28" spans="1:104">
      <c r="A28" s="115" t="s">
        <v>39</v>
      </c>
      <c r="B28" s="116" t="s">
        <v>40</v>
      </c>
      <c r="C28" s="117" t="s">
        <v>57</v>
      </c>
      <c r="D28" s="118" t="s">
        <v>58</v>
      </c>
      <c r="E28" s="119" t="s">
        <v>43</v>
      </c>
      <c r="F28" s="120" t="s">
        <v>59</v>
      </c>
      <c r="G28" s="167"/>
      <c r="H28" s="168"/>
      <c r="I28" s="169"/>
      <c r="J28" s="170"/>
      <c r="K28" s="171"/>
      <c r="L28" s="172"/>
      <c r="M28" s="172">
        <v>105</v>
      </c>
      <c r="N28" s="173"/>
      <c r="O28" s="174"/>
      <c r="P28" s="175"/>
      <c r="Q28" s="176"/>
      <c r="R28" s="148"/>
      <c r="S28" s="177"/>
      <c r="T28" s="175"/>
      <c r="U28" s="176"/>
      <c r="V28" s="148"/>
      <c r="W28" s="177"/>
      <c r="X28" s="175"/>
      <c r="Y28" s="176"/>
      <c r="Z28" s="148"/>
      <c r="AA28" s="177"/>
      <c r="AB28" s="175"/>
      <c r="AC28" s="176"/>
      <c r="AD28" s="148"/>
      <c r="AE28" s="178"/>
      <c r="AF28" s="179"/>
      <c r="AG28" s="180"/>
      <c r="AH28" s="181"/>
      <c r="AI28" s="182"/>
      <c r="AJ28" s="183"/>
      <c r="AK28" s="184">
        <v>104</v>
      </c>
      <c r="AL28" s="185"/>
      <c r="AM28" s="178"/>
      <c r="AN28" s="179"/>
      <c r="AO28" s="180"/>
      <c r="AP28" s="181"/>
      <c r="AQ28" s="178"/>
      <c r="AR28" s="179"/>
      <c r="AS28" s="180"/>
      <c r="AT28" s="181"/>
      <c r="AU28" s="182"/>
      <c r="AV28" s="183"/>
      <c r="AW28" s="184">
        <v>104</v>
      </c>
      <c r="AX28" s="185"/>
      <c r="AY28" s="178"/>
      <c r="AZ28" s="179"/>
      <c r="BA28" s="180"/>
      <c r="BB28" s="181"/>
      <c r="BC28" s="178"/>
      <c r="BD28" s="179"/>
      <c r="BE28" s="180"/>
      <c r="BF28" s="181"/>
      <c r="BG28" s="178"/>
      <c r="BH28" s="179"/>
      <c r="BI28" s="180"/>
      <c r="BJ28" s="181"/>
      <c r="BK28" s="178"/>
      <c r="BL28" s="179"/>
      <c r="BM28" s="180"/>
      <c r="BN28" s="181"/>
      <c r="BO28" s="178"/>
      <c r="BP28" s="179"/>
      <c r="BQ28" s="180"/>
      <c r="BR28" s="181"/>
      <c r="BS28" s="178"/>
      <c r="BT28" s="179"/>
      <c r="BU28" s="180"/>
      <c r="BV28" s="181"/>
      <c r="BW28" s="178"/>
      <c r="BX28" s="179"/>
      <c r="BY28" s="180"/>
      <c r="BZ28" s="181"/>
      <c r="CA28" s="182"/>
      <c r="CB28" s="183"/>
      <c r="CC28" s="184">
        <v>105</v>
      </c>
      <c r="CD28" s="185"/>
      <c r="CE28" s="178"/>
      <c r="CF28" s="179"/>
      <c r="CG28" s="180"/>
      <c r="CH28" s="181"/>
      <c r="CI28" s="178"/>
      <c r="CJ28" s="179"/>
      <c r="CK28" s="180"/>
      <c r="CL28" s="181"/>
      <c r="CM28" s="178"/>
      <c r="CN28" s="179"/>
      <c r="CO28" s="180"/>
      <c r="CP28" s="181"/>
      <c r="CQ28" s="178"/>
      <c r="CR28" s="179"/>
      <c r="CS28" s="180"/>
      <c r="CT28" s="181"/>
      <c r="CU28" s="178"/>
      <c r="CV28" s="179"/>
      <c r="CW28" s="180"/>
      <c r="CX28" s="186"/>
      <c r="CY28" s="107"/>
      <c r="CZ28" s="73"/>
    </row>
    <row r="29" spans="1:104" ht="15">
      <c r="A29" s="74" t="s">
        <v>39</v>
      </c>
      <c r="B29" s="75" t="s">
        <v>40</v>
      </c>
      <c r="C29" s="122" t="s">
        <v>57</v>
      </c>
      <c r="D29" s="77" t="s">
        <v>58</v>
      </c>
      <c r="E29" s="76" t="s">
        <v>43</v>
      </c>
      <c r="F29" s="78" t="s">
        <v>44</v>
      </c>
      <c r="G29" s="79">
        <f>[2]Комсом!$C$13</f>
        <v>0.71519999998417916</v>
      </c>
      <c r="H29" s="80">
        <f>[2]Комсом!$D$13</f>
        <v>0.67439999999987776</v>
      </c>
      <c r="I29" s="234">
        <f>[2]Комсом!$E$13</f>
        <v>102.18</v>
      </c>
      <c r="J29" s="82">
        <f>[2]Комсом!$F$13</f>
        <v>6.28</v>
      </c>
      <c r="K29" s="83">
        <f>[2]Комсом!$C$14</f>
        <v>0.73920000001089647</v>
      </c>
      <c r="L29" s="84">
        <f>[2]Комсом!$D$14</f>
        <v>0.71280000000115251</v>
      </c>
      <c r="M29" s="233">
        <f>[2]Комсом!$E$14</f>
        <v>85.5</v>
      </c>
      <c r="N29" s="86">
        <f>[2]Комсом!$F$14</f>
        <v>6.29</v>
      </c>
      <c r="O29" s="79">
        <f>[2]Комсом!$C$15</f>
        <v>0.71759999998903368</v>
      </c>
      <c r="P29" s="80">
        <f>[2]Комсом!$D$15</f>
        <v>0.68640000000232249</v>
      </c>
      <c r="Q29" s="234">
        <f>[2]Комсом!$E$15</f>
        <v>87.13</v>
      </c>
      <c r="R29" s="82">
        <f>[2]Комсом!$F$15</f>
        <v>6.29</v>
      </c>
      <c r="S29" s="79">
        <f>[2]Комсом!$C$16</f>
        <v>0.79200000000855653</v>
      </c>
      <c r="T29" s="80">
        <f>[2]Комсом!$D$16</f>
        <v>0.74879999999757274</v>
      </c>
      <c r="U29" s="234">
        <f>[2]Комсом!$E$16</f>
        <v>114.78</v>
      </c>
      <c r="V29" s="82">
        <f>[2]Комсом!$F$16</f>
        <v>6.27</v>
      </c>
      <c r="W29" s="79">
        <f>[2]Комсом!$C$17</f>
        <v>0.91679999999905704</v>
      </c>
      <c r="X29" s="80">
        <f>[2]Комсом!$D$17</f>
        <v>0.81600000000253203</v>
      </c>
      <c r="Y29" s="234">
        <f>[2]Комсом!$E$17</f>
        <v>116.81</v>
      </c>
      <c r="Z29" s="82">
        <f>[2]Комсом!$F$17</f>
        <v>6.23</v>
      </c>
      <c r="AA29" s="79">
        <f>[2]Комсом!$C$18</f>
        <v>1.0223999999943771</v>
      </c>
      <c r="AB29" s="80">
        <f>[2]Комсом!$D$18</f>
        <v>0.97200000000157161</v>
      </c>
      <c r="AC29" s="234">
        <f>[2]Комсом!$E$18</f>
        <v>130.96</v>
      </c>
      <c r="AD29" s="82">
        <f>[2]Комсом!$F$18</f>
        <v>6.12</v>
      </c>
      <c r="AE29" s="79">
        <f>[2]Комсом!$C$19</f>
        <v>1.1327999999994063</v>
      </c>
      <c r="AF29" s="80">
        <f>[2]Комсом!$D$19</f>
        <v>1.0320000000028813</v>
      </c>
      <c r="AG29" s="234">
        <f>[2]Комсом!$E$19</f>
        <v>135.03</v>
      </c>
      <c r="AH29" s="82">
        <f>[2]Комсом!$F$19</f>
        <v>6.1</v>
      </c>
      <c r="AI29" s="83">
        <f>[2]Комсом!$C$20</f>
        <v>1.2264000000141095</v>
      </c>
      <c r="AJ29" s="84">
        <f>[2]Комсом!$D$20</f>
        <v>1.1039999999957217</v>
      </c>
      <c r="AK29" s="233">
        <f>[2]Комсом!$E$20</f>
        <v>164.69</v>
      </c>
      <c r="AL29" s="86">
        <f>[2]Комсом!$F$20</f>
        <v>6.1</v>
      </c>
      <c r="AM29" s="79">
        <f>[2]Комсом!$C$21</f>
        <v>1.2263999999922817</v>
      </c>
      <c r="AN29" s="80">
        <f>[2]Комсом!$D$21</f>
        <v>1.1136000000042259</v>
      </c>
      <c r="AO29" s="234">
        <f>[2]Комсом!$E$21</f>
        <v>138.41</v>
      </c>
      <c r="AP29" s="82">
        <f>[2]Комсом!$F$21</f>
        <v>6.15</v>
      </c>
      <c r="AQ29" s="79">
        <f>[2]Комсом!$C$22</f>
        <v>1.1063999999896623</v>
      </c>
      <c r="AR29" s="80">
        <f>[2]Комсом!$D$22</f>
        <v>0.93599999999423744</v>
      </c>
      <c r="AS29" s="234">
        <f>[2]Комсом!$E$22</f>
        <v>127.78</v>
      </c>
      <c r="AT29" s="82">
        <f>[2]Комсом!$F$22</f>
        <v>6.15</v>
      </c>
      <c r="AU29" s="83">
        <f>[2]Комсом!$C$23</f>
        <v>1.3919999999998254</v>
      </c>
      <c r="AV29" s="84">
        <f>[2]Комсом!$D$23</f>
        <v>1.2096000000019558</v>
      </c>
      <c r="AW29" s="233">
        <f>[2]Комсом!$E$23</f>
        <v>177.54</v>
      </c>
      <c r="AX29" s="86">
        <f>[2]Комсом!$F$23</f>
        <v>6.07</v>
      </c>
      <c r="AY29" s="79">
        <f>[2]Комсом!$C$24</f>
        <v>1.4088000000119791</v>
      </c>
      <c r="AZ29" s="80">
        <f>[2]Комсом!$D$24</f>
        <v>1.2528000000020256</v>
      </c>
      <c r="BA29" s="234">
        <f>[2]Комсом!$E$24</f>
        <v>137.35</v>
      </c>
      <c r="BB29" s="82">
        <f>[2]Комсом!$F$24</f>
        <v>6.1</v>
      </c>
      <c r="BC29" s="79">
        <f>[2]Комсом!$C$25</f>
        <v>1.1159999999872525</v>
      </c>
      <c r="BD29" s="80">
        <f>[2]Комсом!$D$25</f>
        <v>1.0823999999956868</v>
      </c>
      <c r="BE29" s="234">
        <f>[2]Комсом!$E$25</f>
        <v>160.47</v>
      </c>
      <c r="BF29" s="82">
        <f>[2]Комсом!$F$25</f>
        <v>6.1</v>
      </c>
      <c r="BG29" s="79">
        <f>[2]Комсом!$C$26</f>
        <v>1.1472000000067055</v>
      </c>
      <c r="BH29" s="80">
        <f>[2]Комсом!$D$26</f>
        <v>1.1327999999994063</v>
      </c>
      <c r="BI29" s="234">
        <f>[2]Комсом!$E$26</f>
        <v>135.71</v>
      </c>
      <c r="BJ29" s="82">
        <f>[2]Комсом!$F$26</f>
        <v>6.15</v>
      </c>
      <c r="BK29" s="79">
        <f>[2]Комсом!$C$27</f>
        <v>0.98640000000887085</v>
      </c>
      <c r="BL29" s="80">
        <f>[2]Комсом!$D$27</f>
        <v>0.94319999999788706</v>
      </c>
      <c r="BM29" s="234">
        <f>[2]Комсом!$E$27</f>
        <v>129.97</v>
      </c>
      <c r="BN29" s="82">
        <f>[2]Комсом!$F$27</f>
        <v>6.16</v>
      </c>
      <c r="BO29" s="79">
        <f>[2]Комсом!$C$28</f>
        <v>0.89039999998931307</v>
      </c>
      <c r="BP29" s="80">
        <f>[2]Комсом!$D$28</f>
        <v>0.84480000000621658</v>
      </c>
      <c r="BQ29" s="234">
        <f>[2]Комсом!$E$28</f>
        <v>107.43</v>
      </c>
      <c r="BR29" s="82">
        <f>[2]Комсом!$F$28</f>
        <v>6.17</v>
      </c>
      <c r="BS29" s="79">
        <f>[2]Комсом!$C$29</f>
        <v>0.77760000000125729</v>
      </c>
      <c r="BT29" s="80">
        <f>[2]Комсом!$D$29</f>
        <v>0.7247999999926833</v>
      </c>
      <c r="BU29" s="234">
        <f>[2]Комсом!$E$29</f>
        <v>96.13</v>
      </c>
      <c r="BV29" s="82">
        <f>[2]Комсом!$F$29</f>
        <v>6.23</v>
      </c>
      <c r="BW29" s="79">
        <f>[2]Комсом!$C$30</f>
        <v>0.73920000001089647</v>
      </c>
      <c r="BX29" s="80">
        <f>[2]Комсом!$D$30</f>
        <v>0.74160000000483706</v>
      </c>
      <c r="BY29" s="234">
        <f>[2]Комсом!$E$30</f>
        <v>98.03</v>
      </c>
      <c r="BZ29" s="82">
        <f>[2]Комсом!$F$30</f>
        <v>6.23</v>
      </c>
      <c r="CA29" s="83">
        <f>[2]Комсом!$C$31</f>
        <v>0.79199999998672865</v>
      </c>
      <c r="CB29" s="84">
        <f>[2]Комсом!$D$31</f>
        <v>0.77760000000125729</v>
      </c>
      <c r="CC29" s="233">
        <f>[2]Комсом!$E$31</f>
        <v>109.85</v>
      </c>
      <c r="CD29" s="86">
        <f>[2]Комсом!$F$31</f>
        <v>6.23</v>
      </c>
      <c r="CE29" s="79">
        <f>[2]Комсом!$C$32</f>
        <v>0.84960000001592562</v>
      </c>
      <c r="CF29" s="80">
        <f>[2]Комсом!$D$32</f>
        <v>0.81839999999647262</v>
      </c>
      <c r="CG29" s="234">
        <f>[2]Комсом!$E$32</f>
        <v>104.8</v>
      </c>
      <c r="CH29" s="82">
        <f>[2]Комсом!$F$32</f>
        <v>6.26</v>
      </c>
      <c r="CI29" s="79">
        <f>[2]Комсом!$C$33</f>
        <v>0.79439999999158317</v>
      </c>
      <c r="CJ29" s="80">
        <f>[2]Комсом!$D$33</f>
        <v>0.79680000000735163</v>
      </c>
      <c r="CK29" s="234">
        <f>[2]Комсом!$E$33</f>
        <v>97.9</v>
      </c>
      <c r="CL29" s="82">
        <f>[2]Комсом!$F$33</f>
        <v>6.3</v>
      </c>
      <c r="CM29" s="79">
        <f>[2]Комсом!$C$34</f>
        <v>0.75600000000122236</v>
      </c>
      <c r="CN29" s="80">
        <f>[2]Комсом!$D$34</f>
        <v>0.71759999999994761</v>
      </c>
      <c r="CO29" s="234">
        <f>[2]Комсом!$E$34</f>
        <v>89.35</v>
      </c>
      <c r="CP29" s="82">
        <f>[2]Комсом!$F$34</f>
        <v>6.32</v>
      </c>
      <c r="CQ29" s="79">
        <f>[2]Комсом!$C$35</f>
        <v>0.78719999999884749</v>
      </c>
      <c r="CR29" s="80">
        <f>[2]Комсом!$D$35</f>
        <v>0.72719999999753782</v>
      </c>
      <c r="CS29" s="234">
        <f>[2]Комсом!$E$35</f>
        <v>110.08</v>
      </c>
      <c r="CT29" s="82">
        <f>[2]Комсом!$F$35</f>
        <v>6.35</v>
      </c>
      <c r="CU29" s="79">
        <f>[2]Комсом!$C$36</f>
        <v>0.8568000000086613</v>
      </c>
      <c r="CV29" s="80">
        <f>[2]Комсом!$D$36</f>
        <v>0.82080000000132713</v>
      </c>
      <c r="CW29" s="234">
        <f>[2]Комсом!$E$36</f>
        <v>100.45</v>
      </c>
      <c r="CX29" s="87">
        <f>[2]Комсом!$F$36</f>
        <v>6.36</v>
      </c>
      <c r="CY29" s="108">
        <v>7</v>
      </c>
      <c r="CZ29" s="73"/>
    </row>
    <row r="30" spans="1:104">
      <c r="A30" s="74" t="s">
        <v>39</v>
      </c>
      <c r="B30" s="75" t="s">
        <v>40</v>
      </c>
      <c r="C30" s="122" t="s">
        <v>57</v>
      </c>
      <c r="D30" s="77" t="s">
        <v>58</v>
      </c>
      <c r="E30" s="143" t="s">
        <v>43</v>
      </c>
      <c r="F30" s="78" t="s">
        <v>53</v>
      </c>
      <c r="G30" s="187">
        <f>SUM(G28+G29)</f>
        <v>0.71519999998417916</v>
      </c>
      <c r="H30" s="188">
        <f>SUM(H28+H29)</f>
        <v>0.67439999999987776</v>
      </c>
      <c r="I30" s="189">
        <f>SUM(I28+I29)</f>
        <v>102.18</v>
      </c>
      <c r="J30" s="126"/>
      <c r="K30" s="190">
        <f>SUM(K28+K29)</f>
        <v>0.73920000001089647</v>
      </c>
      <c r="L30" s="191">
        <f>SUM(L28+L29)</f>
        <v>0.71280000000115251</v>
      </c>
      <c r="M30" s="191">
        <f>SUM(M28+M29)</f>
        <v>190.5</v>
      </c>
      <c r="N30" s="129"/>
      <c r="O30" s="192">
        <f>SUM(O28+O29)</f>
        <v>0.71759999998903368</v>
      </c>
      <c r="P30" s="193">
        <f>SUM(P28+P29)</f>
        <v>0.68640000000232249</v>
      </c>
      <c r="Q30" s="194">
        <f>SUM(Q28+Q29)</f>
        <v>87.13</v>
      </c>
      <c r="R30" s="133"/>
      <c r="S30" s="192">
        <f>SUM(S28+S29)</f>
        <v>0.79200000000855653</v>
      </c>
      <c r="T30" s="193">
        <f>SUM(T28+T29)</f>
        <v>0.74879999999757274</v>
      </c>
      <c r="U30" s="194">
        <f>SUM(U28+U29)</f>
        <v>114.78</v>
      </c>
      <c r="V30" s="133"/>
      <c r="W30" s="192">
        <f>SUM(W28+W29)</f>
        <v>0.91679999999905704</v>
      </c>
      <c r="X30" s="193">
        <f>SUM(X28+X29)</f>
        <v>0.81600000000253203</v>
      </c>
      <c r="Y30" s="194">
        <f>SUM(Y28+Y29)</f>
        <v>116.81</v>
      </c>
      <c r="Z30" s="133"/>
      <c r="AA30" s="192">
        <f>SUM(AA28+AA29)</f>
        <v>1.0223999999943771</v>
      </c>
      <c r="AB30" s="193">
        <f>SUM(AB28+AB29)</f>
        <v>0.97200000000157161</v>
      </c>
      <c r="AC30" s="194">
        <f>SUM(AC28+AC29)</f>
        <v>130.96</v>
      </c>
      <c r="AD30" s="126"/>
      <c r="AE30" s="192">
        <f>SUM(AE28+AE29)</f>
        <v>1.1327999999994063</v>
      </c>
      <c r="AF30" s="193">
        <f>SUM(AF28+AF29)</f>
        <v>1.0320000000028813</v>
      </c>
      <c r="AG30" s="194">
        <f>SUM(AG28+AG29)</f>
        <v>135.03</v>
      </c>
      <c r="AH30" s="133"/>
      <c r="AI30" s="195">
        <f>SUM(AI28+AI29)</f>
        <v>1.2264000000141095</v>
      </c>
      <c r="AJ30" s="196">
        <f>SUM(AJ28+AJ29)</f>
        <v>1.1039999999957217</v>
      </c>
      <c r="AK30" s="197">
        <f>SUM(AK28+AK29)</f>
        <v>268.69</v>
      </c>
      <c r="AL30" s="137"/>
      <c r="AM30" s="187">
        <f>SUM(AM28+AM29)</f>
        <v>1.2263999999922817</v>
      </c>
      <c r="AN30" s="188">
        <f>SUM(AN28+AN29)</f>
        <v>1.1136000000042259</v>
      </c>
      <c r="AO30" s="189">
        <f>SUM(AO28+AO29)</f>
        <v>138.41</v>
      </c>
      <c r="AP30" s="126"/>
      <c r="AQ30" s="187">
        <f>SUM(AQ28+AQ29)</f>
        <v>1.1063999999896623</v>
      </c>
      <c r="AR30" s="188">
        <f>SUM(AR28+AR29)</f>
        <v>0.93599999999423744</v>
      </c>
      <c r="AS30" s="189">
        <f>SUM(AS28+AS29)</f>
        <v>127.78</v>
      </c>
      <c r="AT30" s="126"/>
      <c r="AU30" s="195">
        <f>SUM(AU28+AU29)</f>
        <v>1.3919999999998254</v>
      </c>
      <c r="AV30" s="198">
        <f>SUM(AV28+AV29)</f>
        <v>1.2096000000019558</v>
      </c>
      <c r="AW30" s="199">
        <f>SUM(AW28+AW29)</f>
        <v>281.53999999999996</v>
      </c>
      <c r="AX30" s="200"/>
      <c r="AY30" s="187">
        <f>SUM(AY28+AY29)</f>
        <v>1.4088000000119791</v>
      </c>
      <c r="AZ30" s="188">
        <f>SUM(AZ28+AZ29)</f>
        <v>1.2528000000020256</v>
      </c>
      <c r="BA30" s="189">
        <f>SUM(BA28+BA29)</f>
        <v>137.35</v>
      </c>
      <c r="BB30" s="126"/>
      <c r="BC30" s="187">
        <f>SUM(BC28+BC29)</f>
        <v>1.1159999999872525</v>
      </c>
      <c r="BD30" s="188">
        <f>SUM(BD28+BD29)</f>
        <v>1.0823999999956868</v>
      </c>
      <c r="BE30" s="189">
        <f>SUM(BE28+BE29)</f>
        <v>160.47</v>
      </c>
      <c r="BF30" s="126"/>
      <c r="BG30" s="187">
        <f>SUM(BG28+BG29)</f>
        <v>1.1472000000067055</v>
      </c>
      <c r="BH30" s="188">
        <f>SUM(BH28+BH29)</f>
        <v>1.1327999999994063</v>
      </c>
      <c r="BI30" s="189">
        <f>SUM(BI28+BI29)</f>
        <v>135.71</v>
      </c>
      <c r="BJ30" s="126"/>
      <c r="BK30" s="187">
        <f>SUM(BK28+BK29)</f>
        <v>0.98640000000887085</v>
      </c>
      <c r="BL30" s="188">
        <f>SUM(BL28+BL29)</f>
        <v>0.94319999999788706</v>
      </c>
      <c r="BM30" s="189">
        <f>SUM(BM28+BM29)</f>
        <v>129.97</v>
      </c>
      <c r="BN30" s="126"/>
      <c r="BO30" s="187">
        <f>SUM(BO28+BO29)</f>
        <v>0.89039999998931307</v>
      </c>
      <c r="BP30" s="188">
        <f>SUM(BP28+BP29)</f>
        <v>0.84480000000621658</v>
      </c>
      <c r="BQ30" s="189">
        <f>SUM(BQ28+BQ29)</f>
        <v>107.43</v>
      </c>
      <c r="BR30" s="126"/>
      <c r="BS30" s="187">
        <f>SUM(BS28+BS29)</f>
        <v>0.77760000000125729</v>
      </c>
      <c r="BT30" s="188">
        <f>SUM(BT28+BT29)</f>
        <v>0.7247999999926833</v>
      </c>
      <c r="BU30" s="189">
        <f>SUM(BU28+BU29)</f>
        <v>96.13</v>
      </c>
      <c r="BV30" s="126"/>
      <c r="BW30" s="187">
        <f>SUM(BW28+BW29)</f>
        <v>0.73920000001089647</v>
      </c>
      <c r="BX30" s="188">
        <f>SUM(BX28+BX29)</f>
        <v>0.74160000000483706</v>
      </c>
      <c r="BY30" s="189">
        <f>SUM(BY28+BY29)</f>
        <v>98.03</v>
      </c>
      <c r="BZ30" s="126"/>
      <c r="CA30" s="195">
        <f>SUM(CA28+CA29)</f>
        <v>0.79199999998672865</v>
      </c>
      <c r="CB30" s="191">
        <f>SUM(CB28+CB29)</f>
        <v>0.77760000000125729</v>
      </c>
      <c r="CC30" s="199">
        <f>SUM(CC28+CC29)</f>
        <v>214.85</v>
      </c>
      <c r="CD30" s="200"/>
      <c r="CE30" s="187">
        <f>SUM(CE28+CE29)</f>
        <v>0.84960000001592562</v>
      </c>
      <c r="CF30" s="188">
        <f>SUM(CF28+CF29)</f>
        <v>0.81839999999647262</v>
      </c>
      <c r="CG30" s="189">
        <f>SUM(CG28+CG29)</f>
        <v>104.8</v>
      </c>
      <c r="CH30" s="126"/>
      <c r="CI30" s="187">
        <f>SUM(CI28+CI29)</f>
        <v>0.79439999999158317</v>
      </c>
      <c r="CJ30" s="188">
        <f>SUM(CJ28+CJ29)</f>
        <v>0.79680000000735163</v>
      </c>
      <c r="CK30" s="189">
        <f>SUM(CK28+CK29)</f>
        <v>97.9</v>
      </c>
      <c r="CL30" s="126"/>
      <c r="CM30" s="187">
        <f>SUM(CM28+CM29)</f>
        <v>0.75600000000122236</v>
      </c>
      <c r="CN30" s="188">
        <f>SUM(CN28+CN29)</f>
        <v>0.71759999999994761</v>
      </c>
      <c r="CO30" s="189">
        <f>SUM(CO28+CO29)</f>
        <v>89.35</v>
      </c>
      <c r="CP30" s="126"/>
      <c r="CQ30" s="187">
        <f>SUM(CQ28+CQ29)</f>
        <v>0.78719999999884749</v>
      </c>
      <c r="CR30" s="188">
        <f>SUM(CR28+CR29)</f>
        <v>0.72719999999753782</v>
      </c>
      <c r="CS30" s="189">
        <f>SUM(CS28+CS29)</f>
        <v>110.08</v>
      </c>
      <c r="CT30" s="126"/>
      <c r="CU30" s="177">
        <f>SUM(CU28+CU29)</f>
        <v>0.8568000000086613</v>
      </c>
      <c r="CV30" s="175">
        <f>SUM(CV28+CV29)</f>
        <v>0.82080000000132713</v>
      </c>
      <c r="CW30" s="176">
        <f>SUM(CW28+CW29)</f>
        <v>100.45</v>
      </c>
      <c r="CX30" s="153"/>
      <c r="CY30" s="108"/>
      <c r="CZ30" s="73"/>
    </row>
    <row r="31" spans="1:104">
      <c r="A31" s="74" t="s">
        <v>39</v>
      </c>
      <c r="B31" s="75" t="s">
        <v>40</v>
      </c>
      <c r="C31" s="122" t="s">
        <v>57</v>
      </c>
      <c r="D31" s="77" t="s">
        <v>58</v>
      </c>
      <c r="E31" s="76" t="s">
        <v>45</v>
      </c>
      <c r="F31" s="78" t="s">
        <v>60</v>
      </c>
      <c r="G31" s="201"/>
      <c r="H31" s="188"/>
      <c r="I31" s="189"/>
      <c r="J31" s="126"/>
      <c r="K31" s="202"/>
      <c r="L31" s="191"/>
      <c r="M31" s="191">
        <v>1</v>
      </c>
      <c r="N31" s="200"/>
      <c r="O31" s="187"/>
      <c r="P31" s="188"/>
      <c r="Q31" s="189"/>
      <c r="R31" s="126"/>
      <c r="S31" s="187"/>
      <c r="T31" s="188"/>
      <c r="U31" s="189"/>
      <c r="V31" s="126"/>
      <c r="W31" s="187"/>
      <c r="X31" s="188"/>
      <c r="Y31" s="189"/>
      <c r="Z31" s="126"/>
      <c r="AA31" s="187"/>
      <c r="AB31" s="188"/>
      <c r="AC31" s="189"/>
      <c r="AD31" s="126"/>
      <c r="AE31" s="187"/>
      <c r="AF31" s="188"/>
      <c r="AG31" s="189"/>
      <c r="AH31" s="126"/>
      <c r="AI31" s="203"/>
      <c r="AJ31" s="198"/>
      <c r="AK31" s="199">
        <v>1</v>
      </c>
      <c r="AL31" s="200"/>
      <c r="AM31" s="177"/>
      <c r="AN31" s="175"/>
      <c r="AO31" s="176"/>
      <c r="AP31" s="148"/>
      <c r="AQ31" s="177"/>
      <c r="AR31" s="175"/>
      <c r="AS31" s="176"/>
      <c r="AT31" s="148"/>
      <c r="AU31" s="204"/>
      <c r="AV31" s="205"/>
      <c r="AW31" s="206">
        <v>1</v>
      </c>
      <c r="AX31" s="152"/>
      <c r="AY31" s="177"/>
      <c r="AZ31" s="175"/>
      <c r="BA31" s="176"/>
      <c r="BB31" s="148"/>
      <c r="BC31" s="177"/>
      <c r="BD31" s="175"/>
      <c r="BE31" s="176"/>
      <c r="BF31" s="148"/>
      <c r="BG31" s="177"/>
      <c r="BH31" s="175"/>
      <c r="BI31" s="176"/>
      <c r="BJ31" s="148"/>
      <c r="BK31" s="177"/>
      <c r="BL31" s="175"/>
      <c r="BM31" s="176"/>
      <c r="BN31" s="148"/>
      <c r="BO31" s="177"/>
      <c r="BP31" s="175"/>
      <c r="BQ31" s="176"/>
      <c r="BR31" s="148"/>
      <c r="BS31" s="177"/>
      <c r="BT31" s="175"/>
      <c r="BU31" s="176"/>
      <c r="BV31" s="148"/>
      <c r="BW31" s="177"/>
      <c r="BX31" s="175"/>
      <c r="BY31" s="176"/>
      <c r="BZ31" s="148"/>
      <c r="CA31" s="204"/>
      <c r="CB31" s="205"/>
      <c r="CC31" s="206">
        <v>1</v>
      </c>
      <c r="CD31" s="152"/>
      <c r="CE31" s="177"/>
      <c r="CF31" s="175"/>
      <c r="CG31" s="176"/>
      <c r="CH31" s="148"/>
      <c r="CI31" s="177"/>
      <c r="CJ31" s="175"/>
      <c r="CK31" s="176"/>
      <c r="CL31" s="148"/>
      <c r="CM31" s="177"/>
      <c r="CN31" s="175"/>
      <c r="CO31" s="176"/>
      <c r="CP31" s="148"/>
      <c r="CQ31" s="177"/>
      <c r="CR31" s="175"/>
      <c r="CS31" s="176"/>
      <c r="CT31" s="148"/>
      <c r="CU31" s="187"/>
      <c r="CV31" s="188"/>
      <c r="CW31" s="189"/>
      <c r="CX31" s="207"/>
      <c r="CY31" s="108"/>
      <c r="CZ31" s="73"/>
    </row>
    <row r="32" spans="1:104" ht="15">
      <c r="A32" s="74" t="s">
        <v>39</v>
      </c>
      <c r="B32" s="75" t="s">
        <v>40</v>
      </c>
      <c r="C32" s="122" t="s">
        <v>57</v>
      </c>
      <c r="D32" s="77" t="s">
        <v>58</v>
      </c>
      <c r="E32" s="76" t="s">
        <v>45</v>
      </c>
      <c r="F32" s="78" t="s">
        <v>46</v>
      </c>
      <c r="G32" s="243">
        <f>[2]Комсом!$G$13</f>
        <v>0.4511999999958789</v>
      </c>
      <c r="H32" s="244">
        <f>[2]Комсом!$H$13</f>
        <v>0.45120000000133587</v>
      </c>
      <c r="I32" s="314">
        <f>[2]Комсом!$I$13</f>
        <v>54.21</v>
      </c>
      <c r="J32" s="246">
        <f>[2]Комсом!$J$13</f>
        <v>6.32</v>
      </c>
      <c r="K32" s="83">
        <f>[2]Комсом!$G$14</f>
        <v>0.40319999999701395</v>
      </c>
      <c r="L32" s="84">
        <f>[2]Комсом!$H$14</f>
        <v>0.41280000000006112</v>
      </c>
      <c r="M32" s="233">
        <f>[2]Комсом!$I$14</f>
        <v>63.56</v>
      </c>
      <c r="N32" s="86">
        <f>[2]Комсом!$J$14</f>
        <v>6.32</v>
      </c>
      <c r="O32" s="79">
        <f>[2]Комсом!$G$15</f>
        <v>0.43200000000069849</v>
      </c>
      <c r="P32" s="80">
        <f>[2]Комсом!$H$15</f>
        <v>0.41759999999885622</v>
      </c>
      <c r="Q32" s="234">
        <f>[2]Комсом!$I$15</f>
        <v>63.55</v>
      </c>
      <c r="R32" s="82">
        <f>[2]Комсом!$J$15</f>
        <v>6.33</v>
      </c>
      <c r="S32" s="79">
        <f>[2]Комсом!$G$16</f>
        <v>0.48960000000806758</v>
      </c>
      <c r="T32" s="80">
        <f>[2]Комсом!$H$16</f>
        <v>0.40560000000186847</v>
      </c>
      <c r="U32" s="234">
        <f>[2]Комсом!$I$16</f>
        <v>51.97</v>
      </c>
      <c r="V32" s="82">
        <f>[2]Комсом!$J$16</f>
        <v>6.32</v>
      </c>
      <c r="W32" s="79">
        <f>[2]Комсом!$G$17</f>
        <v>0.4703999999910593</v>
      </c>
      <c r="X32" s="80">
        <f>[2]Комсом!$H$17</f>
        <v>0.36959999999999127</v>
      </c>
      <c r="Y32" s="234">
        <f>[2]Комсом!$I$17</f>
        <v>54.01</v>
      </c>
      <c r="Z32" s="82">
        <f>[2]Комсом!$J$17</f>
        <v>6.3</v>
      </c>
      <c r="AA32" s="79">
        <f>[2]Комсом!$G$18</f>
        <v>0.55440000000817236</v>
      </c>
      <c r="AB32" s="80">
        <f>[2]Комсом!$H$18</f>
        <v>0.42959999999584397</v>
      </c>
      <c r="AC32" s="234">
        <f>[2]Комсом!$I$18</f>
        <v>66.08</v>
      </c>
      <c r="AD32" s="82">
        <f>[2]Комсом!$J$18</f>
        <v>6.25</v>
      </c>
      <c r="AE32" s="79">
        <f>[2]Комсом!$G$19</f>
        <v>0.59519999999247375</v>
      </c>
      <c r="AF32" s="80">
        <f>[2]Комсом!$H$19</f>
        <v>0.47760000000016589</v>
      </c>
      <c r="AG32" s="234">
        <f>[2]Комсом!$I$19</f>
        <v>71.739999999999995</v>
      </c>
      <c r="AH32" s="82">
        <f>[2]Комсом!$J$19</f>
        <v>6.23</v>
      </c>
      <c r="AI32" s="83">
        <f>[2]Комсом!$G$20</f>
        <v>0.67200000000593718</v>
      </c>
      <c r="AJ32" s="84">
        <f>[2]Комсом!$H$20</f>
        <v>0.55920000000151049</v>
      </c>
      <c r="AK32" s="233">
        <f>[2]Комсом!$I$20</f>
        <v>96.22</v>
      </c>
      <c r="AL32" s="86">
        <f>[2]Комсом!$J$20</f>
        <v>6.21</v>
      </c>
      <c r="AM32" s="79">
        <f>[2]Комсом!$G$21</f>
        <v>0.71039999999629799</v>
      </c>
      <c r="AN32" s="80">
        <f>[2]Комсом!$H$21</f>
        <v>0.58320000000094296</v>
      </c>
      <c r="AO32" s="234">
        <f>[2]Комсом!$I$21</f>
        <v>71.099999999999994</v>
      </c>
      <c r="AP32" s="82">
        <f>[2]Комсом!$J$21</f>
        <v>6.24</v>
      </c>
      <c r="AQ32" s="79">
        <f>[2]Комсом!$G$22</f>
        <v>0.52560000000448781</v>
      </c>
      <c r="AR32" s="80">
        <f>[2]Комсом!$H$22</f>
        <v>0.36720000000059372</v>
      </c>
      <c r="AS32" s="234">
        <f>[2]Комсом!$I$22</f>
        <v>70.03</v>
      </c>
      <c r="AT32" s="82">
        <f>[2]Комсом!$J$22</f>
        <v>6.24</v>
      </c>
      <c r="AU32" s="83">
        <f>[2]Комсом!$G$23</f>
        <v>0.58559999999488355</v>
      </c>
      <c r="AV32" s="84">
        <f>[2]Комсом!$H$23</f>
        <v>0.46799999999711872</v>
      </c>
      <c r="AW32" s="233">
        <f>[2]Комсом!$I$23</f>
        <v>74.2</v>
      </c>
      <c r="AX32" s="86">
        <f>[2]Комсом!$J$23</f>
        <v>6.21</v>
      </c>
      <c r="AY32" s="79">
        <f>[2]Комсом!$G$24</f>
        <v>0.69120000000111759</v>
      </c>
      <c r="AZ32" s="80">
        <f>[2]Комсом!$H$24</f>
        <v>0.55200000000331784</v>
      </c>
      <c r="BA32" s="234">
        <f>[2]Комсом!$I$24</f>
        <v>77.17</v>
      </c>
      <c r="BB32" s="82">
        <f>[2]Комсом!$J$24</f>
        <v>6.23</v>
      </c>
      <c r="BC32" s="79">
        <f>[2]Комсом!$G$25</f>
        <v>0.66000000000349246</v>
      </c>
      <c r="BD32" s="80">
        <f>[2]Комсом!$H$25</f>
        <v>0.53039999999782594</v>
      </c>
      <c r="BE32" s="234">
        <f>[2]Комсом!$I$25</f>
        <v>73.55</v>
      </c>
      <c r="BF32" s="82">
        <f>[2]Комсом!$J$25</f>
        <v>6.23</v>
      </c>
      <c r="BG32" s="79">
        <f>[2]Комсом!$G$26</f>
        <v>0.60959999999977299</v>
      </c>
      <c r="BH32" s="80">
        <f>[2]Комсом!$H$26</f>
        <v>0.48720000000321306</v>
      </c>
      <c r="BI32" s="234">
        <f>[2]Комсом!$I$26</f>
        <v>67.819999999999993</v>
      </c>
      <c r="BJ32" s="82">
        <f>[2]Комсом!$J$26</f>
        <v>6.25</v>
      </c>
      <c r="BK32" s="79">
        <f>[2]Комсом!$G$27</f>
        <v>0.59039999999367865</v>
      </c>
      <c r="BL32" s="80">
        <f>[2]Комсом!$H$27</f>
        <v>0.47519999999531137</v>
      </c>
      <c r="BM32" s="234">
        <f>[2]Комсом!$I$27</f>
        <v>70.05</v>
      </c>
      <c r="BN32" s="82">
        <f>[2]Комсом!$J$27</f>
        <v>6.25</v>
      </c>
      <c r="BO32" s="79">
        <f>[2]Комсом!$G$28</f>
        <v>0.57840000000214786</v>
      </c>
      <c r="BP32" s="80">
        <f>[2]Комсом!$H$28</f>
        <v>0.38400000000183354</v>
      </c>
      <c r="BQ32" s="234">
        <f>[2]Комсом!$I$28</f>
        <v>63.17</v>
      </c>
      <c r="BR32" s="82">
        <f>[2]Комсом!$J$28</f>
        <v>6.25</v>
      </c>
      <c r="BS32" s="79">
        <f>[2]Комсом!$G$29</f>
        <v>0.54240000000572763</v>
      </c>
      <c r="BT32" s="80">
        <f>[2]Комсом!$H$29</f>
        <v>0.3047999999998865</v>
      </c>
      <c r="BU32" s="234">
        <f>[2]Комсом!$I$29</f>
        <v>53.41</v>
      </c>
      <c r="BV32" s="82">
        <f>[2]Комсом!$J$29</f>
        <v>6.27</v>
      </c>
      <c r="BW32" s="79">
        <f>[2]Комсом!$G$30</f>
        <v>0.51359999999112915</v>
      </c>
      <c r="BX32" s="80">
        <f>[2]Комсом!$H$30</f>
        <v>0.29280000000289874</v>
      </c>
      <c r="BY32" s="234">
        <f>[2]Комсом!$I$30</f>
        <v>54.2</v>
      </c>
      <c r="BZ32" s="82">
        <f>[2]Комсом!$J$30</f>
        <v>6.26</v>
      </c>
      <c r="CA32" s="83">
        <f>[2]Комсом!$G$31</f>
        <v>0.54479999999966822</v>
      </c>
      <c r="CB32" s="84">
        <f>[2]Комсом!$H$31</f>
        <v>0.29519999999683932</v>
      </c>
      <c r="CC32" s="233">
        <f>[2]Комсом!$I$31</f>
        <v>60.53</v>
      </c>
      <c r="CD32" s="86">
        <f>[2]Комсом!$J$31</f>
        <v>6.26</v>
      </c>
      <c r="CE32" s="79">
        <f>[2]Комсом!$G$32</f>
        <v>0.59040000000459258</v>
      </c>
      <c r="CF32" s="80">
        <f>[2]Комсом!$H$32</f>
        <v>0.31920000000172877</v>
      </c>
      <c r="CG32" s="234">
        <f>[2]Комсом!$I$32</f>
        <v>64.180000000000007</v>
      </c>
      <c r="CH32" s="82">
        <f>[2]Комсом!$J$32</f>
        <v>6.27</v>
      </c>
      <c r="CI32" s="79">
        <f>[2]Комсом!$G$33</f>
        <v>0.55919999999605352</v>
      </c>
      <c r="CJ32" s="80">
        <f>[2]Комсом!$H$33</f>
        <v>0.35759999999754655</v>
      </c>
      <c r="CK32" s="234">
        <f>[2]Комсом!$I$33</f>
        <v>70.239999999999995</v>
      </c>
      <c r="CL32" s="82">
        <f>[2]Комсом!$J$33</f>
        <v>6.29</v>
      </c>
      <c r="CM32" s="79">
        <f>[2]Комсом!$G$34</f>
        <v>0.49920000000565778</v>
      </c>
      <c r="CN32" s="80">
        <f>[2]Комсом!$H$34</f>
        <v>0.38160000000243599</v>
      </c>
      <c r="CO32" s="234">
        <f>[2]Комсом!$I$34</f>
        <v>57.49</v>
      </c>
      <c r="CP32" s="82">
        <f>[2]Комсом!$J$34</f>
        <v>6.3</v>
      </c>
      <c r="CQ32" s="79">
        <f>[2]Комсом!$G$35</f>
        <v>0.43200000000069849</v>
      </c>
      <c r="CR32" s="80">
        <f>[2]Комсом!$H$35</f>
        <v>0.38159999999697902</v>
      </c>
      <c r="CS32" s="234">
        <f>[2]Комсом!$I$35</f>
        <v>51.82</v>
      </c>
      <c r="CT32" s="82">
        <f>[2]Комсом!$J$35</f>
        <v>6.33</v>
      </c>
      <c r="CU32" s="79">
        <f>[2]Комсом!$G$36</f>
        <v>0.40560000000186847</v>
      </c>
      <c r="CV32" s="80">
        <f>[2]Комсом!$H$36</f>
        <v>0.38160000000243599</v>
      </c>
      <c r="CW32" s="234">
        <f>[2]Комсом!$I$36</f>
        <v>46.16</v>
      </c>
      <c r="CX32" s="87">
        <f>[2]Комсом!$J$36</f>
        <v>6.34</v>
      </c>
      <c r="CY32" s="108">
        <v>2</v>
      </c>
      <c r="CZ32" s="73"/>
    </row>
    <row r="33" spans="1:104">
      <c r="A33" s="74" t="s">
        <v>39</v>
      </c>
      <c r="B33" s="75" t="s">
        <v>40</v>
      </c>
      <c r="C33" s="122" t="s">
        <v>57</v>
      </c>
      <c r="D33" s="77" t="s">
        <v>58</v>
      </c>
      <c r="E33" s="76" t="s">
        <v>45</v>
      </c>
      <c r="F33" s="78" t="s">
        <v>56</v>
      </c>
      <c r="G33" s="187">
        <f>SUM(G31+G32)</f>
        <v>0.4511999999958789</v>
      </c>
      <c r="H33" s="188">
        <f>SUM(H31+H32)</f>
        <v>0.45120000000133587</v>
      </c>
      <c r="I33" s="189">
        <f>SUM(I31+I32)</f>
        <v>54.21</v>
      </c>
      <c r="J33" s="126"/>
      <c r="K33" s="190">
        <f>SUM(K31+K32)</f>
        <v>0.40319999999701395</v>
      </c>
      <c r="L33" s="191">
        <f>SUM(L31+L32)</f>
        <v>0.41280000000006112</v>
      </c>
      <c r="M33" s="191">
        <f>SUM(M31+M32)</f>
        <v>64.56</v>
      </c>
      <c r="N33" s="200"/>
      <c r="O33" s="187">
        <f>SUM(O31+O32)</f>
        <v>0.43200000000069849</v>
      </c>
      <c r="P33" s="188">
        <f>SUM(P31+P32)</f>
        <v>0.41759999999885622</v>
      </c>
      <c r="Q33" s="189">
        <f>SUM(Q31+Q32)</f>
        <v>63.55</v>
      </c>
      <c r="R33" s="126"/>
      <c r="S33" s="187">
        <f>SUM(S31+S32)</f>
        <v>0.48960000000806758</v>
      </c>
      <c r="T33" s="188">
        <f>SUM(T31+T32)</f>
        <v>0.40560000000186847</v>
      </c>
      <c r="U33" s="189">
        <f>SUM(U31+U32)</f>
        <v>51.97</v>
      </c>
      <c r="V33" s="126"/>
      <c r="W33" s="187">
        <f>SUM(W31+W32)</f>
        <v>0.4703999999910593</v>
      </c>
      <c r="X33" s="188">
        <f>SUM(X31+X32)</f>
        <v>0.36959999999999127</v>
      </c>
      <c r="Y33" s="189">
        <f>SUM(Y31+Y32)</f>
        <v>54.01</v>
      </c>
      <c r="Z33" s="126"/>
      <c r="AA33" s="187">
        <f>SUM(AA31+AA32)</f>
        <v>0.55440000000817236</v>
      </c>
      <c r="AB33" s="188">
        <f>SUM(AB31+AB32)</f>
        <v>0.42959999999584397</v>
      </c>
      <c r="AC33" s="189">
        <f>SUM(AC31+AC32)</f>
        <v>66.08</v>
      </c>
      <c r="AD33" s="126"/>
      <c r="AE33" s="187">
        <f>SUM(AE31+AE32)</f>
        <v>0.59519999999247375</v>
      </c>
      <c r="AF33" s="188">
        <f>SUM(AF31+AF32)</f>
        <v>0.47760000000016589</v>
      </c>
      <c r="AG33" s="189">
        <f>SUM(AG31+AG32)</f>
        <v>71.739999999999995</v>
      </c>
      <c r="AH33" s="126"/>
      <c r="AI33" s="195">
        <f>SUM(AI31+AI32)</f>
        <v>0.67200000000593718</v>
      </c>
      <c r="AJ33" s="198">
        <f>SUM(AJ31+AJ32)</f>
        <v>0.55920000000151049</v>
      </c>
      <c r="AK33" s="199">
        <f>SUM(AK31+AK32)</f>
        <v>97.22</v>
      </c>
      <c r="AL33" s="200"/>
      <c r="AM33" s="187">
        <f>SUM(AM31+AM32)</f>
        <v>0.71039999999629799</v>
      </c>
      <c r="AN33" s="188">
        <f>SUM(AN31+AN32)</f>
        <v>0.58320000000094296</v>
      </c>
      <c r="AO33" s="189">
        <f>SUM(AO31+AO32)</f>
        <v>71.099999999999994</v>
      </c>
      <c r="AP33" s="126"/>
      <c r="AQ33" s="187">
        <f>SUM(AQ31+AQ32)</f>
        <v>0.52560000000448781</v>
      </c>
      <c r="AR33" s="188">
        <f>SUM(AR31+AR32)</f>
        <v>0.36720000000059372</v>
      </c>
      <c r="AS33" s="189">
        <f>SUM(AS31+AS32)</f>
        <v>70.03</v>
      </c>
      <c r="AT33" s="126"/>
      <c r="AU33" s="195">
        <f>SUM(AU31+AU32)</f>
        <v>0.58559999999488355</v>
      </c>
      <c r="AV33" s="198">
        <f>SUM(AV31+AV32)</f>
        <v>0.46799999999711872</v>
      </c>
      <c r="AW33" s="199">
        <f>SUM(AW31+AW32)</f>
        <v>75.2</v>
      </c>
      <c r="AX33" s="200"/>
      <c r="AY33" s="187">
        <f>SUM(AY31+AY32)</f>
        <v>0.69120000000111759</v>
      </c>
      <c r="AZ33" s="188">
        <f>SUM(AZ31+AZ32)</f>
        <v>0.55200000000331784</v>
      </c>
      <c r="BA33" s="189">
        <f>SUM(BA31+BA32)</f>
        <v>77.17</v>
      </c>
      <c r="BB33" s="126"/>
      <c r="BC33" s="187">
        <f>SUM(BC31+BC32)</f>
        <v>0.66000000000349246</v>
      </c>
      <c r="BD33" s="188">
        <f>SUM(BD31+BD32)</f>
        <v>0.53039999999782594</v>
      </c>
      <c r="BE33" s="189">
        <f>SUM(BE31+BE32)</f>
        <v>73.55</v>
      </c>
      <c r="BF33" s="126"/>
      <c r="BG33" s="187">
        <f>SUM(BG31+BG32)</f>
        <v>0.60959999999977299</v>
      </c>
      <c r="BH33" s="188">
        <f>SUM(BH31+BH32)</f>
        <v>0.48720000000321306</v>
      </c>
      <c r="BI33" s="189">
        <f>SUM(BI31+BI32)</f>
        <v>67.819999999999993</v>
      </c>
      <c r="BJ33" s="126"/>
      <c r="BK33" s="187">
        <f>SUM(BK31+BK32)</f>
        <v>0.59039999999367865</v>
      </c>
      <c r="BL33" s="188">
        <f>SUM(BL31+BL32)</f>
        <v>0.47519999999531137</v>
      </c>
      <c r="BM33" s="189">
        <f>SUM(BM31+BM32)</f>
        <v>70.05</v>
      </c>
      <c r="BN33" s="126"/>
      <c r="BO33" s="187">
        <f>SUM(BO31+BO32)</f>
        <v>0.57840000000214786</v>
      </c>
      <c r="BP33" s="188">
        <f>SUM(BP31+BP32)</f>
        <v>0.38400000000183354</v>
      </c>
      <c r="BQ33" s="189">
        <f>SUM(BQ31+BQ32)</f>
        <v>63.17</v>
      </c>
      <c r="BR33" s="126"/>
      <c r="BS33" s="187">
        <f>SUM(BS31+BS32)</f>
        <v>0.54240000000572763</v>
      </c>
      <c r="BT33" s="188">
        <f>SUM(BT31+BT32)</f>
        <v>0.3047999999998865</v>
      </c>
      <c r="BU33" s="189">
        <f>SUM(BU31+BU32)</f>
        <v>53.41</v>
      </c>
      <c r="BV33" s="126"/>
      <c r="BW33" s="187">
        <f>SUM(BW31+BW32)</f>
        <v>0.51359999999112915</v>
      </c>
      <c r="BX33" s="188">
        <f>SUM(BX31+BX32)</f>
        <v>0.29280000000289874</v>
      </c>
      <c r="BY33" s="189">
        <f>SUM(BY31+BY32)</f>
        <v>54.2</v>
      </c>
      <c r="BZ33" s="126"/>
      <c r="CA33" s="195">
        <f>SUM(CA31+CA32)</f>
        <v>0.54479999999966822</v>
      </c>
      <c r="CB33" s="191">
        <f>SUM(CB31+CB32)</f>
        <v>0.29519999999683932</v>
      </c>
      <c r="CC33" s="199">
        <f>SUM(CC31+CC32)</f>
        <v>61.53</v>
      </c>
      <c r="CD33" s="200"/>
      <c r="CE33" s="187">
        <f>SUM(CE31+CE32)</f>
        <v>0.59040000000459258</v>
      </c>
      <c r="CF33" s="188">
        <f>SUM(CF31+CF32)</f>
        <v>0.31920000000172877</v>
      </c>
      <c r="CG33" s="189">
        <f>SUM(CG31+CG32)</f>
        <v>64.180000000000007</v>
      </c>
      <c r="CH33" s="126"/>
      <c r="CI33" s="187">
        <f t="shared" ref="CI33:CK34" si="0">SUM(CI29+CI32)</f>
        <v>1.3535999999876367</v>
      </c>
      <c r="CJ33" s="188">
        <f t="shared" si="0"/>
        <v>1.1544000000048982</v>
      </c>
      <c r="CK33" s="189">
        <f t="shared" si="0"/>
        <v>168.14</v>
      </c>
      <c r="CL33" s="126"/>
      <c r="CM33" s="187">
        <f t="shared" ref="CM33:CO34" si="1">SUM(CM29+CM32)</f>
        <v>1.2552000000068801</v>
      </c>
      <c r="CN33" s="188">
        <f t="shared" si="1"/>
        <v>1.0992000000023836</v>
      </c>
      <c r="CO33" s="189">
        <f t="shared" si="1"/>
        <v>146.84</v>
      </c>
      <c r="CP33" s="126"/>
      <c r="CQ33" s="187">
        <f t="shared" ref="CQ33:CS34" si="2">SUM(CQ29+CQ32)</f>
        <v>1.219199999999546</v>
      </c>
      <c r="CR33" s="188">
        <f t="shared" si="2"/>
        <v>1.1087999999945168</v>
      </c>
      <c r="CS33" s="189">
        <f t="shared" si="2"/>
        <v>161.9</v>
      </c>
      <c r="CT33" s="126"/>
      <c r="CU33" s="177">
        <f>SUM(CU31+CU32)</f>
        <v>0.40560000000186847</v>
      </c>
      <c r="CV33" s="175">
        <f>SUM(CV31+CV32)</f>
        <v>0.38160000000243599</v>
      </c>
      <c r="CW33" s="176">
        <f>SUM(CW31+CW32)</f>
        <v>46.16</v>
      </c>
      <c r="CX33" s="153"/>
      <c r="CY33" s="121"/>
      <c r="CZ33" s="73"/>
    </row>
    <row r="34" spans="1:104" ht="15" thickBot="1">
      <c r="A34" s="89" t="s">
        <v>39</v>
      </c>
      <c r="B34" s="90" t="s">
        <v>40</v>
      </c>
      <c r="C34" s="91" t="s">
        <v>57</v>
      </c>
      <c r="D34" s="92" t="s">
        <v>58</v>
      </c>
      <c r="E34" s="91" t="s">
        <v>47</v>
      </c>
      <c r="F34" s="93" t="s">
        <v>47</v>
      </c>
      <c r="G34" s="315">
        <f>SUM(G30+G33)</f>
        <v>1.1663999999800581</v>
      </c>
      <c r="H34" s="208">
        <f>SUM(H30+H33)</f>
        <v>1.1256000000012136</v>
      </c>
      <c r="I34" s="209">
        <f>SUM(I30+I33)</f>
        <v>156.39000000000001</v>
      </c>
      <c r="J34" s="210"/>
      <c r="K34" s="211">
        <f>SUM(K30+K33)</f>
        <v>1.1424000000079104</v>
      </c>
      <c r="L34" s="158">
        <f>SUM(L30+L33)</f>
        <v>1.1256000000012136</v>
      </c>
      <c r="M34" s="158">
        <f>SUM(M30+M33)</f>
        <v>255.06</v>
      </c>
      <c r="N34" s="160"/>
      <c r="O34" s="157">
        <f>SUM(O30+O33)</f>
        <v>1.1495999999897322</v>
      </c>
      <c r="P34" s="158">
        <f>SUM(P30+P33)</f>
        <v>1.1040000000011787</v>
      </c>
      <c r="Q34" s="159">
        <f>SUM(Q30+Q33)</f>
        <v>150.68</v>
      </c>
      <c r="R34" s="160"/>
      <c r="S34" s="157">
        <f>SUM(S30+S33)</f>
        <v>1.2816000000166241</v>
      </c>
      <c r="T34" s="158">
        <f>SUM(T30+T33)</f>
        <v>1.1543999999994412</v>
      </c>
      <c r="U34" s="159">
        <f>SUM(U30+U33)</f>
        <v>166.75</v>
      </c>
      <c r="V34" s="160"/>
      <c r="W34" s="157">
        <f>SUM(W30+W33)</f>
        <v>1.3871999999901163</v>
      </c>
      <c r="X34" s="158">
        <f>SUM(X30+X33)</f>
        <v>1.1856000000025233</v>
      </c>
      <c r="Y34" s="159">
        <f>SUM(Y30+Y33)</f>
        <v>170.82</v>
      </c>
      <c r="Z34" s="160"/>
      <c r="AA34" s="157">
        <f>SUM(AA30+AA33)</f>
        <v>1.5768000000025495</v>
      </c>
      <c r="AB34" s="158">
        <f>SUM(AB30+AB33)</f>
        <v>1.4015999999974156</v>
      </c>
      <c r="AC34" s="159">
        <f>SUM(AC30+AC33)</f>
        <v>197.04000000000002</v>
      </c>
      <c r="AD34" s="160"/>
      <c r="AE34" s="157">
        <f>SUM(AE30+AE33)</f>
        <v>1.72799999999188</v>
      </c>
      <c r="AF34" s="158">
        <f>SUM(AF30+AF33)</f>
        <v>1.5096000000030472</v>
      </c>
      <c r="AG34" s="159">
        <f>SUM(AG30+AG33)</f>
        <v>206.76999999999998</v>
      </c>
      <c r="AH34" s="160"/>
      <c r="AI34" s="157">
        <f>SUM(AI30+AI33)</f>
        <v>1.8984000000200467</v>
      </c>
      <c r="AJ34" s="158">
        <f>SUM(AJ30+AJ33)</f>
        <v>1.6631999999972322</v>
      </c>
      <c r="AK34" s="159">
        <f>SUM(AK30+AK33)</f>
        <v>365.90999999999997</v>
      </c>
      <c r="AL34" s="160"/>
      <c r="AM34" s="157">
        <f>SUM(AM30+AM33)</f>
        <v>1.9367999999885797</v>
      </c>
      <c r="AN34" s="158">
        <f>SUM(AN30+AN33)</f>
        <v>1.6968000000051688</v>
      </c>
      <c r="AO34" s="159">
        <f>SUM(AO30+AO33)</f>
        <v>209.51</v>
      </c>
      <c r="AP34" s="160"/>
      <c r="AQ34" s="157">
        <f>SUM(AQ30+AQ33)</f>
        <v>1.6319999999941501</v>
      </c>
      <c r="AR34" s="158">
        <f>SUM(AR30+AR33)</f>
        <v>1.3031999999948312</v>
      </c>
      <c r="AS34" s="159">
        <f>SUM(AS30+AS33)</f>
        <v>197.81</v>
      </c>
      <c r="AT34" s="160"/>
      <c r="AU34" s="157">
        <f>SUM(AU30+AU33)</f>
        <v>1.9775999999947089</v>
      </c>
      <c r="AV34" s="158">
        <f>SUM(AV30+AV33)</f>
        <v>1.6775999999990745</v>
      </c>
      <c r="AW34" s="159">
        <f>SUM(AW30+AW33)</f>
        <v>356.73999999999995</v>
      </c>
      <c r="AX34" s="160"/>
      <c r="AY34" s="157">
        <f>SUM(AY30+AY33)</f>
        <v>2.1000000000130967</v>
      </c>
      <c r="AZ34" s="158">
        <f>SUM(AZ30+AZ33)</f>
        <v>1.8048000000053435</v>
      </c>
      <c r="BA34" s="159">
        <f>SUM(BA30+BA33)</f>
        <v>214.51999999999998</v>
      </c>
      <c r="BB34" s="160"/>
      <c r="BC34" s="157">
        <f>SUM(BC30+BC33)</f>
        <v>1.775999999990745</v>
      </c>
      <c r="BD34" s="158">
        <f>SUM(BD30+BD33)</f>
        <v>1.6127999999935128</v>
      </c>
      <c r="BE34" s="159">
        <f>SUM(BE30+BE33)</f>
        <v>234.01999999999998</v>
      </c>
      <c r="BF34" s="160"/>
      <c r="BG34" s="161">
        <f>SUM(BG30+BG33)</f>
        <v>1.7568000000064785</v>
      </c>
      <c r="BH34" s="162">
        <f>SUM(BH30+BH33)</f>
        <v>1.6200000000026193</v>
      </c>
      <c r="BI34" s="163">
        <f>SUM(BI30+BI33)</f>
        <v>203.53</v>
      </c>
      <c r="BJ34" s="164"/>
      <c r="BK34" s="157">
        <f>SUM(BK30+BK33)</f>
        <v>1.5768000000025495</v>
      </c>
      <c r="BL34" s="158">
        <f>SUM(BL30+BL33)</f>
        <v>1.4183999999931984</v>
      </c>
      <c r="BM34" s="159">
        <f>SUM(BM30+BM33)</f>
        <v>200.01999999999998</v>
      </c>
      <c r="BN34" s="160"/>
      <c r="BO34" s="157">
        <f>SUM(BO30+BO33)</f>
        <v>1.4687999999914609</v>
      </c>
      <c r="BP34" s="158">
        <f>SUM(BP30+BP33)</f>
        <v>1.2288000000080501</v>
      </c>
      <c r="BQ34" s="159">
        <f>SUM(BQ30+BQ33)</f>
        <v>170.60000000000002</v>
      </c>
      <c r="BR34" s="160"/>
      <c r="BS34" s="157">
        <f>SUM(BS30+BS33)</f>
        <v>1.3200000000069849</v>
      </c>
      <c r="BT34" s="158">
        <f>SUM(BT30+BT33)</f>
        <v>1.0295999999925698</v>
      </c>
      <c r="BU34" s="159">
        <f>SUM(BU30+BU33)</f>
        <v>149.54</v>
      </c>
      <c r="BV34" s="160"/>
      <c r="BW34" s="157">
        <f>SUM(BW30+BW33)</f>
        <v>1.2528000000020256</v>
      </c>
      <c r="BX34" s="158">
        <f>SUM(BX30+BX33)</f>
        <v>1.0344000000077358</v>
      </c>
      <c r="BY34" s="159">
        <f>SUM(BY30+BY33)</f>
        <v>152.23000000000002</v>
      </c>
      <c r="BZ34" s="160"/>
      <c r="CA34" s="157">
        <f>SUM(CA30+CA33)</f>
        <v>1.3367999999863969</v>
      </c>
      <c r="CB34" s="158">
        <f>SUM(CB30+CB33)</f>
        <v>1.0727999999980966</v>
      </c>
      <c r="CC34" s="159">
        <f>SUM(CC30+CC33)</f>
        <v>276.38</v>
      </c>
      <c r="CD34" s="160"/>
      <c r="CE34" s="157">
        <f>SUM(CE30+CE33)</f>
        <v>1.4400000000205182</v>
      </c>
      <c r="CF34" s="158">
        <f>SUM(CF30+CF33)</f>
        <v>1.1375999999982014</v>
      </c>
      <c r="CG34" s="159">
        <f>SUM(CG30+CG33)</f>
        <v>168.98000000000002</v>
      </c>
      <c r="CH34" s="160"/>
      <c r="CI34" s="157">
        <f t="shared" si="0"/>
        <v>2.1479999999792199</v>
      </c>
      <c r="CJ34" s="158">
        <f t="shared" si="0"/>
        <v>1.9512000000122498</v>
      </c>
      <c r="CK34" s="159">
        <f t="shared" si="0"/>
        <v>266.03999999999996</v>
      </c>
      <c r="CL34" s="160"/>
      <c r="CM34" s="157">
        <f t="shared" si="1"/>
        <v>2.0112000000081025</v>
      </c>
      <c r="CN34" s="158">
        <f t="shared" si="1"/>
        <v>1.8168000000023312</v>
      </c>
      <c r="CO34" s="159">
        <f t="shared" si="1"/>
        <v>236.19</v>
      </c>
      <c r="CP34" s="160"/>
      <c r="CQ34" s="157">
        <f t="shared" si="2"/>
        <v>2.0063999999983935</v>
      </c>
      <c r="CR34" s="158">
        <f t="shared" si="2"/>
        <v>1.8359999999920547</v>
      </c>
      <c r="CS34" s="159">
        <f t="shared" si="2"/>
        <v>271.98</v>
      </c>
      <c r="CT34" s="160"/>
      <c r="CU34" s="157">
        <f>SUM(CU30+CU33)</f>
        <v>1.2624000000105298</v>
      </c>
      <c r="CV34" s="158">
        <f>SUM(CV30+CV33)</f>
        <v>1.2024000000037631</v>
      </c>
      <c r="CW34" s="159">
        <f>SUM(CW30+CW33)</f>
        <v>146.61000000000001</v>
      </c>
      <c r="CX34" s="114"/>
      <c r="CY34" s="103"/>
      <c r="CZ34" s="73"/>
    </row>
    <row r="35" spans="1:104" ht="15">
      <c r="A35" s="54" t="s">
        <v>39</v>
      </c>
      <c r="B35" s="256" t="s">
        <v>40</v>
      </c>
      <c r="C35" s="257" t="s">
        <v>61</v>
      </c>
      <c r="D35" s="118" t="s">
        <v>62</v>
      </c>
      <c r="E35" s="119" t="s">
        <v>43</v>
      </c>
      <c r="F35" s="120" t="s">
        <v>63</v>
      </c>
      <c r="G35" s="59">
        <f>[2]Кислород!$C$13</f>
        <v>6.6719999999622814</v>
      </c>
      <c r="H35" s="60">
        <f>[2]Кислород!$D$13</f>
        <v>3.8099999999849388</v>
      </c>
      <c r="I35" s="316">
        <f>[2]Кислород!$E$13</f>
        <v>390.98</v>
      </c>
      <c r="J35" s="62">
        <f>[2]Кислород!$F$13</f>
        <v>10.65</v>
      </c>
      <c r="K35" s="83">
        <f>[2]Кислород!$C$14</f>
        <v>6.1320000000705477</v>
      </c>
      <c r="L35" s="84">
        <f>[2]Кислород!$D$14</f>
        <v>3.6360000000149739</v>
      </c>
      <c r="M35" s="233">
        <f>[2]Кислород!$E$14</f>
        <v>358.01</v>
      </c>
      <c r="N35" s="86">
        <f>[2]Кислород!$F$14</f>
        <v>10.66</v>
      </c>
      <c r="O35" s="79">
        <f>[2]Кислород!$C$15</f>
        <v>6.284999999916181</v>
      </c>
      <c r="P35" s="80">
        <f>[2]Кислород!$D$15</f>
        <v>3.6329999999816209</v>
      </c>
      <c r="Q35" s="234">
        <f>[2]Кислород!$E$15</f>
        <v>515.95000000000005</v>
      </c>
      <c r="R35" s="82">
        <f>[2]Кислород!$F$15</f>
        <v>10.64</v>
      </c>
      <c r="S35" s="79">
        <f>[2]Кислород!$C$16</f>
        <v>7.0170000000871369</v>
      </c>
      <c r="T35" s="80">
        <f>[2]Кислород!$D$16</f>
        <v>3.6300000000028376</v>
      </c>
      <c r="U35" s="234">
        <f>[2]Кислород!$E$16</f>
        <v>408.74</v>
      </c>
      <c r="V35" s="82">
        <f>[2]Кислород!$F$16</f>
        <v>10.63</v>
      </c>
      <c r="W35" s="79">
        <f>[2]Кислород!$C$17</f>
        <v>7.2719999999753782</v>
      </c>
      <c r="X35" s="80">
        <f>[2]Кислород!$D$17</f>
        <v>3.7410000000090804</v>
      </c>
      <c r="Y35" s="234">
        <f>[2]Кислород!$E$17</f>
        <v>433.1</v>
      </c>
      <c r="Z35" s="82">
        <f>[2]Кислород!$F$17</f>
        <v>10.56</v>
      </c>
      <c r="AA35" s="79">
        <f>[2]Кислород!$C$18</f>
        <v>7.7129999999669963</v>
      </c>
      <c r="AB35" s="80">
        <f>[2]Кислород!$D$18</f>
        <v>4.2179999999916618</v>
      </c>
      <c r="AC35" s="234">
        <f>[2]Кислород!$E$18</f>
        <v>502.24</v>
      </c>
      <c r="AD35" s="82">
        <f>[2]Кислород!$F$18</f>
        <v>10.44</v>
      </c>
      <c r="AE35" s="79">
        <f>[2]Кислород!$C$19</f>
        <v>8.3490000000529108</v>
      </c>
      <c r="AF35" s="80">
        <f>[2]Кислород!$D$19</f>
        <v>4.4759999999951106</v>
      </c>
      <c r="AG35" s="234">
        <f>[2]Кислород!$E$19</f>
        <v>658.31</v>
      </c>
      <c r="AH35" s="82">
        <f>[2]Кислород!$F$19</f>
        <v>10.39</v>
      </c>
      <c r="AI35" s="83">
        <f>[2]Кислород!$C$20</f>
        <v>9.375</v>
      </c>
      <c r="AJ35" s="84">
        <f>[2]Кислород!$D$20</f>
        <v>4.5989999999983411</v>
      </c>
      <c r="AK35" s="233">
        <f>[2]Кислород!$E$20</f>
        <v>606.41</v>
      </c>
      <c r="AL35" s="86">
        <f>[2]Кислород!$F$20</f>
        <v>10.38</v>
      </c>
      <c r="AM35" s="79">
        <f>[2]Кислород!$C$21</f>
        <v>8.6279999999896972</v>
      </c>
      <c r="AN35" s="80">
        <f>[2]Кислород!$D$21</f>
        <v>4.5120000000133587</v>
      </c>
      <c r="AO35" s="234">
        <f>[2]Кислород!$E$21</f>
        <v>667.84</v>
      </c>
      <c r="AP35" s="82">
        <f>[2]Кислород!$F$21</f>
        <v>10.41</v>
      </c>
      <c r="AQ35" s="79">
        <f>[2]Кислород!$C$22</f>
        <v>8.4659999999348656</v>
      </c>
      <c r="AR35" s="80">
        <f>[2]Кислород!$D$22</f>
        <v>4.1730000000097789</v>
      </c>
      <c r="AS35" s="234">
        <f>[2]Кислород!$E$22</f>
        <v>505.31</v>
      </c>
      <c r="AT35" s="82">
        <f>[2]Кислород!$F$22</f>
        <v>10.41</v>
      </c>
      <c r="AU35" s="83">
        <f>[2]Кислород!$C$23</f>
        <v>8.9610000000902801</v>
      </c>
      <c r="AV35" s="84">
        <f>[2]Кислород!$D$23</f>
        <v>4.6079999999892607</v>
      </c>
      <c r="AW35" s="233">
        <f>[2]Кислород!$E$23</f>
        <v>540.78</v>
      </c>
      <c r="AX35" s="86">
        <f>[2]Кислород!$F$23</f>
        <v>10.37</v>
      </c>
      <c r="AY35" s="79">
        <f>[2]Кислород!$C$24</f>
        <v>8.9879999999538995</v>
      </c>
      <c r="AZ35" s="80">
        <f>[2]Кислород!$D$24</f>
        <v>4.6830000000045402</v>
      </c>
      <c r="BA35" s="234">
        <f>[2]Кислород!$E$24</f>
        <v>509.59</v>
      </c>
      <c r="BB35" s="82">
        <f>[2]Кислород!$F$24</f>
        <v>10.4</v>
      </c>
      <c r="BC35" s="79">
        <f>[2]Кислород!$C$25</f>
        <v>8.4779999999591382</v>
      </c>
      <c r="BD35" s="80">
        <f>[2]Кислород!$D$25</f>
        <v>4.5179999999982101</v>
      </c>
      <c r="BE35" s="234">
        <f>[2]Кислород!$E$25</f>
        <v>514.99</v>
      </c>
      <c r="BF35" s="82">
        <f>[2]Кислород!$F$25</f>
        <v>10.41</v>
      </c>
      <c r="BG35" s="259">
        <f>[2]Кислород!$C$26</f>
        <v>8.3130000000892323</v>
      </c>
      <c r="BH35" s="68">
        <f>[2]Кислород!$D$26</f>
        <v>4.4879999999920983</v>
      </c>
      <c r="BI35" s="260">
        <f>[2]Кислород!$E$26</f>
        <v>495.84</v>
      </c>
      <c r="BJ35" s="70">
        <f>[2]Кислород!$F$26</f>
        <v>10.46</v>
      </c>
      <c r="BK35" s="67">
        <f>[2]Кислород!$C$27</f>
        <v>7.4069999999483116</v>
      </c>
      <c r="BL35" s="68">
        <f>[2]Кислород!$D$27</f>
        <v>4.0230000000065047</v>
      </c>
      <c r="BM35" s="260">
        <f>[2]Кислород!$E$27</f>
        <v>470.22</v>
      </c>
      <c r="BN35" s="70">
        <f>[2]Кислород!$F$27</f>
        <v>10.49</v>
      </c>
      <c r="BO35" s="67">
        <f>[2]Кислород!$C$28</f>
        <v>7.0140000000537839</v>
      </c>
      <c r="BP35" s="68">
        <f>[2]Кислород!$D$28</f>
        <v>3.668999999999869</v>
      </c>
      <c r="BQ35" s="260">
        <f>[2]Кислород!$E$28</f>
        <v>397.68</v>
      </c>
      <c r="BR35" s="70">
        <f>[2]Кислород!$F$28</f>
        <v>10.51</v>
      </c>
      <c r="BS35" s="67">
        <f>[2]Кислород!$C$29</f>
        <v>6.7499999999563443</v>
      </c>
      <c r="BT35" s="68">
        <f>[2]Кислород!$D$29</f>
        <v>3.5459999999966385</v>
      </c>
      <c r="BU35" s="260">
        <f>[2]Кислород!$E$29</f>
        <v>379.39</v>
      </c>
      <c r="BV35" s="70">
        <f>[2]Кислород!$F$29</f>
        <v>10.54</v>
      </c>
      <c r="BW35" s="67">
        <f>[2]Кислород!$C$30</f>
        <v>6.3720000000103028</v>
      </c>
      <c r="BX35" s="68">
        <f>[2]Кислород!$D$30</f>
        <v>3.3900000000085129</v>
      </c>
      <c r="BY35" s="260">
        <f>[2]Кислород!$E$30</f>
        <v>394.74</v>
      </c>
      <c r="BZ35" s="70">
        <f>[2]Кислород!$F$30</f>
        <v>10.53</v>
      </c>
      <c r="CA35" s="63">
        <f>[2]Кислород!$C$31</f>
        <v>6.7229999999835854</v>
      </c>
      <c r="CB35" s="64">
        <f>[2]Кислород!$D$31</f>
        <v>3.4169999999812717</v>
      </c>
      <c r="CC35" s="261">
        <f>[2]Кислород!$E$31</f>
        <v>454.97</v>
      </c>
      <c r="CD35" s="66">
        <f>[2]Кислород!$F$31</f>
        <v>10.52</v>
      </c>
      <c r="CE35" s="67">
        <f>[2]Кислород!$C$32</f>
        <v>7.1159999999872525</v>
      </c>
      <c r="CF35" s="68">
        <f>[2]Кислород!$D$32</f>
        <v>3.5790000000088185</v>
      </c>
      <c r="CG35" s="260">
        <f>[2]Кислород!$E$32</f>
        <v>426.95</v>
      </c>
      <c r="CH35" s="70">
        <f>[2]Кислород!$F$32</f>
        <v>10.54</v>
      </c>
      <c r="CI35" s="67">
        <f>[2]Кислород!$C$33</f>
        <v>6.5639999999621068</v>
      </c>
      <c r="CJ35" s="68">
        <f>[2]Кислород!$D$33</f>
        <v>3.5370000000057189</v>
      </c>
      <c r="CK35" s="260">
        <f>[2]Кислород!$E$33</f>
        <v>424.47</v>
      </c>
      <c r="CL35" s="70">
        <f>[2]Кислород!$F$33</f>
        <v>10.59</v>
      </c>
      <c r="CM35" s="67">
        <f>[2]Кислород!$C$34</f>
        <v>6.8670000000565778</v>
      </c>
      <c r="CN35" s="68">
        <f>[2]Кислород!$D$34</f>
        <v>3.5250000000087311</v>
      </c>
      <c r="CO35" s="260">
        <f>[2]Кислород!$E$34</f>
        <v>383.2</v>
      </c>
      <c r="CP35" s="70">
        <f>[2]Кислород!$F$34</f>
        <v>10.62</v>
      </c>
      <c r="CQ35" s="67">
        <f>[2]Кислород!$C$35</f>
        <v>7.2060000000055879</v>
      </c>
      <c r="CR35" s="68">
        <f>[2]Кислород!$D$35</f>
        <v>3.6869999999817082</v>
      </c>
      <c r="CS35" s="260">
        <f>[2]Кислород!$E$35</f>
        <v>397.5</v>
      </c>
      <c r="CT35" s="70">
        <f>[2]Кислород!$F$35</f>
        <v>10.66</v>
      </c>
      <c r="CU35" s="262">
        <f>[2]Кислород!$C$36</f>
        <v>5.9939999999551219</v>
      </c>
      <c r="CV35" s="263">
        <f>[2]Кислород!$D$36</f>
        <v>3.5670000000118307</v>
      </c>
      <c r="CW35" s="264">
        <f>[2]Кислород!$E$36</f>
        <v>360.11</v>
      </c>
      <c r="CX35" s="265">
        <f>[2]Кислород!$F$36</f>
        <v>10.69</v>
      </c>
      <c r="CY35" s="212"/>
      <c r="CZ35" s="73"/>
    </row>
    <row r="36" spans="1:104" ht="15">
      <c r="A36" s="74" t="s">
        <v>39</v>
      </c>
      <c r="B36" s="266" t="s">
        <v>40</v>
      </c>
      <c r="C36" s="267" t="s">
        <v>61</v>
      </c>
      <c r="D36" s="77" t="s">
        <v>62</v>
      </c>
      <c r="E36" s="76" t="s">
        <v>43</v>
      </c>
      <c r="F36" s="78" t="s">
        <v>44</v>
      </c>
      <c r="G36" s="79">
        <f>[2]Кислород!$K$13</f>
        <v>0</v>
      </c>
      <c r="H36" s="80">
        <f>[2]Кислород!$L$13</f>
        <v>0.67200000000593718</v>
      </c>
      <c r="I36" s="81">
        <f>[2]Кислород!$M$13</f>
        <v>106.03</v>
      </c>
      <c r="J36" s="82">
        <f>[2]Кислород!$N$13</f>
        <v>6.4</v>
      </c>
      <c r="K36" s="83">
        <f>[2]Кислород!$K$14</f>
        <v>0</v>
      </c>
      <c r="L36" s="84">
        <f>[2]Кислород!$L$14</f>
        <v>0.66239999999743304</v>
      </c>
      <c r="M36" s="85">
        <f>[2]Кислород!$M$14</f>
        <v>108.76</v>
      </c>
      <c r="N36" s="86">
        <f>[2]Кислород!$N$14</f>
        <v>6.41</v>
      </c>
      <c r="O36" s="79">
        <f>[2]Кислород!$K$15</f>
        <v>0</v>
      </c>
      <c r="P36" s="80">
        <f>[2]Кислород!$L$15</f>
        <v>0.65279999999984284</v>
      </c>
      <c r="Q36" s="81">
        <f>[2]Кислород!$M$15</f>
        <v>109.41</v>
      </c>
      <c r="R36" s="82">
        <f>[2]Кислород!$N$15</f>
        <v>6.4</v>
      </c>
      <c r="S36" s="79">
        <f>[2]Кислород!$K$16</f>
        <v>0</v>
      </c>
      <c r="T36" s="80">
        <f>[2]Кислород!$L$16</f>
        <v>0.64559999999619322</v>
      </c>
      <c r="U36" s="81">
        <f>[2]Кислород!$M$16</f>
        <v>108.5</v>
      </c>
      <c r="V36" s="82">
        <f>[2]Кислород!$N$16</f>
        <v>6.39</v>
      </c>
      <c r="W36" s="79">
        <f>[2]Кислород!$K$17</f>
        <v>0</v>
      </c>
      <c r="X36" s="80">
        <f>[2]Кислород!$L$17</f>
        <v>0.70800000000235741</v>
      </c>
      <c r="Y36" s="81">
        <f>[2]Кислород!$M$17</f>
        <v>95.97</v>
      </c>
      <c r="Z36" s="82">
        <f>[2]Кислород!$N$17</f>
        <v>6.33</v>
      </c>
      <c r="AA36" s="79">
        <f>[2]Кислород!$K$18</f>
        <v>0.13200000000506407</v>
      </c>
      <c r="AB36" s="80">
        <f>[2]Кислород!$L$18</f>
        <v>1.3176000000021304</v>
      </c>
      <c r="AC36" s="81">
        <f>[2]Кислород!$M$18</f>
        <v>128.27000000000001</v>
      </c>
      <c r="AD36" s="82">
        <f>[2]Кислород!$N$18</f>
        <v>6.27</v>
      </c>
      <c r="AE36" s="79">
        <f>[2]Кислород!$K$19</f>
        <v>0.49439999999594875</v>
      </c>
      <c r="AF36" s="80">
        <f>[2]Кислород!$L$19</f>
        <v>1.4063999999962107</v>
      </c>
      <c r="AG36" s="81">
        <f>[2]Кислород!$M$19</f>
        <v>135.94999999999999</v>
      </c>
      <c r="AH36" s="82">
        <f>[2]Кислород!$N$19</f>
        <v>6.24</v>
      </c>
      <c r="AI36" s="83">
        <f>[2]Кислород!$K$20</f>
        <v>0.72480000000359723</v>
      </c>
      <c r="AJ36" s="84">
        <f>[2]Кислород!$L$20</f>
        <v>1.4592000000047847</v>
      </c>
      <c r="AK36" s="85">
        <f>[2]Кислород!$M$20</f>
        <v>169.94</v>
      </c>
      <c r="AL36" s="86">
        <f>[2]Кислород!$N$20</f>
        <v>6.22</v>
      </c>
      <c r="AM36" s="79">
        <f>[2]Кислород!$K$21</f>
        <v>0.64559999999619322</v>
      </c>
      <c r="AN36" s="80">
        <f>[2]Кислород!$L$21</f>
        <v>1.4567999999999302</v>
      </c>
      <c r="AO36" s="81">
        <f>[2]Кислород!$M$21</f>
        <v>139.6</v>
      </c>
      <c r="AP36" s="82">
        <f>[2]Кислород!$N$21</f>
        <v>6.25</v>
      </c>
      <c r="AQ36" s="79">
        <f>[2]Кислород!$K$22</f>
        <v>0.57840000000214786</v>
      </c>
      <c r="AR36" s="80">
        <f>[2]Кислород!$L$22</f>
        <v>1.4424000000035448</v>
      </c>
      <c r="AS36" s="81">
        <f>[2]Кислород!$M$22</f>
        <v>159.54</v>
      </c>
      <c r="AT36" s="82">
        <f>[2]Кислород!$N$22</f>
        <v>6.25</v>
      </c>
      <c r="AU36" s="83">
        <f>[2]Кислород!$K$23</f>
        <v>0.64079999999739812</v>
      </c>
      <c r="AV36" s="84">
        <f>[2]Кислород!$L$23</f>
        <v>1.6151999999929103</v>
      </c>
      <c r="AW36" s="85">
        <f>[2]Кислород!$M$23</f>
        <v>150.57</v>
      </c>
      <c r="AX36" s="86">
        <f>[2]Кислород!$N$23</f>
        <v>6.22</v>
      </c>
      <c r="AY36" s="79">
        <f>[2]Кислород!$K$24</f>
        <v>0.60720000000583241</v>
      </c>
      <c r="AZ36" s="80">
        <f>[2]Кислород!$L$24</f>
        <v>1.5432000000000698</v>
      </c>
      <c r="BA36" s="81">
        <f>[2]Кислород!$M$24</f>
        <v>150.06</v>
      </c>
      <c r="BB36" s="82">
        <f>[2]Кислород!$N$24</f>
        <v>6.24</v>
      </c>
      <c r="BC36" s="79">
        <f>[2]Кислород!$K$25</f>
        <v>0.5375999999960186</v>
      </c>
      <c r="BD36" s="80">
        <f>[2]Кислород!$L$25</f>
        <v>1.4640000000035798</v>
      </c>
      <c r="BE36" s="81">
        <f>[2]Кислород!$M$25</f>
        <v>146.19999999999999</v>
      </c>
      <c r="BF36" s="82">
        <f>[2]Кислород!$N$25</f>
        <v>6.24</v>
      </c>
      <c r="BG36" s="268">
        <f>[2]Кислород!$K$26</f>
        <v>0.30960000000413856</v>
      </c>
      <c r="BH36" s="80">
        <f>[2]Кислород!$L$26</f>
        <v>1.3440000000009604</v>
      </c>
      <c r="BI36" s="81">
        <f>[2]Кислород!$M$26</f>
        <v>114.66</v>
      </c>
      <c r="BJ36" s="82">
        <f>[2]Кислород!$N$26</f>
        <v>6.28</v>
      </c>
      <c r="BK36" s="79">
        <f>[2]Кислород!$K$27</f>
        <v>5.7599999996455153E-2</v>
      </c>
      <c r="BL36" s="80">
        <f>[2]Кислород!$L$27</f>
        <v>1.1016000000017812</v>
      </c>
      <c r="BM36" s="81">
        <f>[2]Кислород!$M$27</f>
        <v>87.42</v>
      </c>
      <c r="BN36" s="82">
        <f>[2]Кислород!$N$27</f>
        <v>6.3</v>
      </c>
      <c r="BO36" s="79">
        <f>[2]Кислород!$K$28</f>
        <v>0</v>
      </c>
      <c r="BP36" s="80">
        <f>[2]Кислород!$L$28</f>
        <v>0.87599999999292777</v>
      </c>
      <c r="BQ36" s="81">
        <f>[2]Кислород!$M$28</f>
        <v>95.71</v>
      </c>
      <c r="BR36" s="82">
        <f>[2]Кислород!$N$28</f>
        <v>6.31</v>
      </c>
      <c r="BS36" s="79">
        <f>[2]Кислород!$K$29</f>
        <v>0</v>
      </c>
      <c r="BT36" s="80">
        <f>[2]Кислород!$L$29</f>
        <v>0.71280000000115251</v>
      </c>
      <c r="BU36" s="81">
        <f>[2]Кислород!$M$29</f>
        <v>99.68</v>
      </c>
      <c r="BV36" s="82">
        <f>[2]Кислород!$N$29</f>
        <v>6.33</v>
      </c>
      <c r="BW36" s="79">
        <f>[2]Кислород!$K$30</f>
        <v>0</v>
      </c>
      <c r="BX36" s="80">
        <f>[2]Кислород!$L$30</f>
        <v>0.71759999999994761</v>
      </c>
      <c r="BY36" s="81">
        <f>[2]Кислород!$M$30</f>
        <v>84.94</v>
      </c>
      <c r="BZ36" s="82">
        <f>[2]Кислород!$N$30</f>
        <v>6.32</v>
      </c>
      <c r="CA36" s="83">
        <f>[2]Кислород!$K$31</f>
        <v>0.1680000000014843</v>
      </c>
      <c r="CB36" s="84">
        <f>[2]Кислород!$L$31</f>
        <v>0.76800000000366708</v>
      </c>
      <c r="CC36" s="85">
        <f>[2]Кислород!$M$31</f>
        <v>84.28</v>
      </c>
      <c r="CD36" s="86">
        <f>[2]Кислород!$N$31</f>
        <v>6.33</v>
      </c>
      <c r="CE36" s="79">
        <f>[2]Кислород!$K$32</f>
        <v>0</v>
      </c>
      <c r="CF36" s="80">
        <f>[2]Кислород!$L$32</f>
        <v>0.77039999999760767</v>
      </c>
      <c r="CG36" s="81">
        <f>[2]Кислород!$M$32</f>
        <v>83.96</v>
      </c>
      <c r="CH36" s="82">
        <f>[2]Кислород!$N$32</f>
        <v>6.33</v>
      </c>
      <c r="CI36" s="79">
        <f>[2]Кислород!$K$33</f>
        <v>0</v>
      </c>
      <c r="CJ36" s="80">
        <f>[2]Кислород!$L$33</f>
        <v>0.78240000000005239</v>
      </c>
      <c r="CK36" s="81">
        <f>[2]Кислород!$M$33</f>
        <v>80.849999999999994</v>
      </c>
      <c r="CL36" s="82">
        <f>[2]Кислород!$N$33</f>
        <v>6.37</v>
      </c>
      <c r="CM36" s="79">
        <f>[2]Кислород!$K$34</f>
        <v>0</v>
      </c>
      <c r="CN36" s="80">
        <f>[2]Кислород!$L$34</f>
        <v>0.71280000000115251</v>
      </c>
      <c r="CO36" s="81">
        <f>[2]Кислород!$M$34</f>
        <v>81.349999999999994</v>
      </c>
      <c r="CP36" s="82">
        <f>[2]Кислород!$N$34</f>
        <v>6.38</v>
      </c>
      <c r="CQ36" s="79">
        <f>[2]Кислород!$K$35</f>
        <v>0</v>
      </c>
      <c r="CR36" s="80">
        <f>[2]Кислород!$L$35</f>
        <v>0.66480000000228756</v>
      </c>
      <c r="CS36" s="81">
        <f>[2]Кислород!$M$35</f>
        <v>76.06</v>
      </c>
      <c r="CT36" s="82">
        <f>[2]Кислород!$N$35</f>
        <v>6.4</v>
      </c>
      <c r="CU36" s="79">
        <f>[2]Кислород!$K$36</f>
        <v>0</v>
      </c>
      <c r="CV36" s="80">
        <f>[2]Кислород!$L$36</f>
        <v>0.76559999999881256</v>
      </c>
      <c r="CW36" s="81">
        <f>[2]Кислород!$M$36</f>
        <v>74.88</v>
      </c>
      <c r="CX36" s="87">
        <f>[2]Кислород!$N$36</f>
        <v>6.42</v>
      </c>
      <c r="CY36" s="108"/>
      <c r="CZ36" s="73"/>
    </row>
    <row r="37" spans="1:104">
      <c r="A37" s="74" t="s">
        <v>39</v>
      </c>
      <c r="B37" s="266" t="s">
        <v>40</v>
      </c>
      <c r="C37" s="267" t="s">
        <v>61</v>
      </c>
      <c r="D37" s="77" t="s">
        <v>62</v>
      </c>
      <c r="E37" s="76" t="s">
        <v>43</v>
      </c>
      <c r="F37" s="78" t="s">
        <v>53</v>
      </c>
      <c r="G37" s="123">
        <f>SUM(G35:G36)</f>
        <v>6.6719999999622814</v>
      </c>
      <c r="H37" s="124">
        <f>SUM(H35:H36)</f>
        <v>4.4819999999908759</v>
      </c>
      <c r="I37" s="125">
        <f>SUM(I35:I36)</f>
        <v>497.01</v>
      </c>
      <c r="J37" s="126"/>
      <c r="K37" s="127">
        <f>SUM(K35:K36)</f>
        <v>6.1320000000705477</v>
      </c>
      <c r="L37" s="128">
        <f>SUM(L35:L36)</f>
        <v>4.298400000012407</v>
      </c>
      <c r="M37" s="128">
        <f>SUM(M35:M36)</f>
        <v>466.77</v>
      </c>
      <c r="N37" s="129"/>
      <c r="O37" s="130">
        <f>SUM(O35:O36)</f>
        <v>6.284999999916181</v>
      </c>
      <c r="P37" s="131">
        <f>SUM(P35:P36)</f>
        <v>4.2857999999814638</v>
      </c>
      <c r="Q37" s="132">
        <f>SUM(Q35:Q36)</f>
        <v>625.36</v>
      </c>
      <c r="R37" s="126"/>
      <c r="S37" s="130">
        <f>SUM(S35:S36)</f>
        <v>7.0170000000871369</v>
      </c>
      <c r="T37" s="131">
        <f>SUM(T35:T36)</f>
        <v>4.2755999999990308</v>
      </c>
      <c r="U37" s="132">
        <f>SUM(U35:U36)</f>
        <v>517.24</v>
      </c>
      <c r="V37" s="133"/>
      <c r="W37" s="130">
        <f>SUM(W35:W36)</f>
        <v>7.2719999999753782</v>
      </c>
      <c r="X37" s="131">
        <f>SUM(X35:X36)</f>
        <v>4.4490000000114378</v>
      </c>
      <c r="Y37" s="132">
        <f>SUM(Y35:Y36)</f>
        <v>529.07000000000005</v>
      </c>
      <c r="Z37" s="133"/>
      <c r="AA37" s="130">
        <f>SUM(AA35:AA36)</f>
        <v>7.8449999999720603</v>
      </c>
      <c r="AB37" s="131">
        <f>SUM(AB35:AB36)</f>
        <v>5.5355999999937922</v>
      </c>
      <c r="AC37" s="132">
        <f>SUM(AC35:AC36)</f>
        <v>630.51</v>
      </c>
      <c r="AD37" s="133"/>
      <c r="AE37" s="130">
        <f>SUM(AE35:AE36)</f>
        <v>8.8434000000488595</v>
      </c>
      <c r="AF37" s="131">
        <f>SUM(AF35:AF36)</f>
        <v>5.8823999999913212</v>
      </c>
      <c r="AG37" s="132">
        <f>SUM(AG35:AG36)</f>
        <v>794.26</v>
      </c>
      <c r="AH37" s="133"/>
      <c r="AI37" s="134">
        <f>SUM(AI35:AI36)</f>
        <v>10.099800000003597</v>
      </c>
      <c r="AJ37" s="135">
        <f>SUM(AJ35:AJ36)</f>
        <v>6.0582000000031258</v>
      </c>
      <c r="AK37" s="136">
        <f>SUM(AK35:AK36)</f>
        <v>776.34999999999991</v>
      </c>
      <c r="AL37" s="137"/>
      <c r="AM37" s="130">
        <f>SUM(AM35:AM36)</f>
        <v>9.2735999999858905</v>
      </c>
      <c r="AN37" s="131">
        <f>SUM(AN35:AN36)</f>
        <v>5.9688000000132888</v>
      </c>
      <c r="AO37" s="132">
        <f>SUM(AO35:AO36)</f>
        <v>807.44</v>
      </c>
      <c r="AP37" s="133"/>
      <c r="AQ37" s="130">
        <f>SUM(AQ35:AQ36)</f>
        <v>9.0443999999370135</v>
      </c>
      <c r="AR37" s="131">
        <f>SUM(AR35:AR36)</f>
        <v>5.6154000000133237</v>
      </c>
      <c r="AS37" s="132">
        <f>SUM(AS35:AS36)</f>
        <v>664.85</v>
      </c>
      <c r="AT37" s="133"/>
      <c r="AU37" s="134">
        <f>SUM(AU35:AU36)</f>
        <v>9.6018000000876782</v>
      </c>
      <c r="AV37" s="135">
        <f>SUM(AV35:AV36)</f>
        <v>6.223199999982171</v>
      </c>
      <c r="AW37" s="136">
        <f>SUM(AW35:AW36)</f>
        <v>691.34999999999991</v>
      </c>
      <c r="AX37" s="137"/>
      <c r="AY37" s="130">
        <f>SUM(AY35:AY36)</f>
        <v>9.5951999999597319</v>
      </c>
      <c r="AZ37" s="131">
        <f>SUM(AZ35:AZ36)</f>
        <v>6.22620000000461</v>
      </c>
      <c r="BA37" s="132">
        <f>SUM(BA35:BA36)</f>
        <v>659.65</v>
      </c>
      <c r="BB37" s="133"/>
      <c r="BC37" s="130">
        <f>SUM(BC35:BC36)</f>
        <v>9.0155999999551568</v>
      </c>
      <c r="BD37" s="131">
        <f>SUM(BD35:BD36)</f>
        <v>5.9820000000017899</v>
      </c>
      <c r="BE37" s="132">
        <f>SUM(BE35:BE36)</f>
        <v>661.19</v>
      </c>
      <c r="BF37" s="133"/>
      <c r="BG37" s="130">
        <f>SUM(BG35:BG36)</f>
        <v>8.6226000000933709</v>
      </c>
      <c r="BH37" s="131">
        <f>SUM(BH35:BH36)</f>
        <v>5.8319999999930587</v>
      </c>
      <c r="BI37" s="132"/>
      <c r="BJ37" s="133"/>
      <c r="BK37" s="130">
        <f>SUM(BK35:BK36)</f>
        <v>7.4645999999447668</v>
      </c>
      <c r="BL37" s="131">
        <f>SUM(BL35:BL36)</f>
        <v>5.1246000000082859</v>
      </c>
      <c r="BM37" s="132">
        <f>SUM(BM35:BM36)</f>
        <v>557.64</v>
      </c>
      <c r="BN37" s="133"/>
      <c r="BO37" s="130">
        <f>SUM(BO35:BO36)</f>
        <v>7.0140000000537839</v>
      </c>
      <c r="BP37" s="131">
        <f>SUM(BP35:BP36)</f>
        <v>4.5449999999927968</v>
      </c>
      <c r="BQ37" s="132">
        <f>SUM(BQ35:BQ36)</f>
        <v>493.39</v>
      </c>
      <c r="BR37" s="133"/>
      <c r="BS37" s="130">
        <f>SUM(BS35:BS36)</f>
        <v>6.7499999999563443</v>
      </c>
      <c r="BT37" s="131">
        <f>SUM(BT35:BT36)</f>
        <v>4.258799999997791</v>
      </c>
      <c r="BU37" s="132">
        <f>SUM(BU35:BU36)</f>
        <v>479.07</v>
      </c>
      <c r="BV37" s="133"/>
      <c r="BW37" s="130">
        <f>SUM(BW35:BW36)</f>
        <v>6.3720000000103028</v>
      </c>
      <c r="BX37" s="131">
        <f>SUM(BX35:BX36)</f>
        <v>4.1076000000084605</v>
      </c>
      <c r="BY37" s="132">
        <f>SUM(BY35:BY36)</f>
        <v>479.68</v>
      </c>
      <c r="BZ37" s="133"/>
      <c r="CA37" s="134">
        <f>SUM(CA35:CA36)</f>
        <v>6.8909999999850697</v>
      </c>
      <c r="CB37" s="128">
        <f>SUM(CB35:CB36)</f>
        <v>4.1849999999849388</v>
      </c>
      <c r="CC37" s="136">
        <f>SUM(CC35:CC36)</f>
        <v>539.25</v>
      </c>
      <c r="CD37" s="129"/>
      <c r="CE37" s="130">
        <f>SUM(CE35:CE36)</f>
        <v>7.1159999999872525</v>
      </c>
      <c r="CF37" s="131">
        <f>SUM(CF35:CF36)</f>
        <v>4.3494000000064261</v>
      </c>
      <c r="CG37" s="132">
        <f>SUM(CG35:CG36)</f>
        <v>510.90999999999997</v>
      </c>
      <c r="CH37" s="133"/>
      <c r="CI37" s="130">
        <f>SUM(CI35:CI36)</f>
        <v>6.5639999999621068</v>
      </c>
      <c r="CJ37" s="131">
        <f>SUM(CJ35:CJ36)</f>
        <v>4.3194000000057713</v>
      </c>
      <c r="CK37" s="132">
        <f>SUM(CK35:CK36)</f>
        <v>505.32000000000005</v>
      </c>
      <c r="CL37" s="133"/>
      <c r="CM37" s="130">
        <f>SUM(CM35:CM36)</f>
        <v>6.8670000000565778</v>
      </c>
      <c r="CN37" s="131">
        <f>SUM(CN35:CN36)</f>
        <v>4.2378000000098837</v>
      </c>
      <c r="CO37" s="132">
        <f>SUM(CO35:CO36)</f>
        <v>464.54999999999995</v>
      </c>
      <c r="CP37" s="133"/>
      <c r="CQ37" s="130">
        <f>SUM(CQ35:CQ36)</f>
        <v>7.2060000000055879</v>
      </c>
      <c r="CR37" s="131">
        <f>SUM(CR35:CR36)</f>
        <v>4.3517999999839958</v>
      </c>
      <c r="CS37" s="132">
        <f>SUM(CS35:CS36)</f>
        <v>473.56</v>
      </c>
      <c r="CT37" s="133"/>
      <c r="CU37" s="138">
        <f>SUM(CU35:CU36)</f>
        <v>5.9939999999551219</v>
      </c>
      <c r="CV37" s="139">
        <f>SUM(CV35:CV36)</f>
        <v>4.3326000000106433</v>
      </c>
      <c r="CW37" s="140">
        <f>SUM(CW35:CW36)</f>
        <v>434.99</v>
      </c>
      <c r="CX37" s="141"/>
      <c r="CY37" s="166">
        <v>6</v>
      </c>
      <c r="CZ37" s="73"/>
    </row>
    <row r="38" spans="1:104" ht="15">
      <c r="A38" s="74" t="s">
        <v>39</v>
      </c>
      <c r="B38" s="266" t="s">
        <v>40</v>
      </c>
      <c r="C38" s="267" t="s">
        <v>61</v>
      </c>
      <c r="D38" s="77" t="s">
        <v>62</v>
      </c>
      <c r="E38" s="76" t="s">
        <v>45</v>
      </c>
      <c r="F38" s="78" t="s">
        <v>64</v>
      </c>
      <c r="G38" s="79">
        <f>[2]Кислород!$G$13</f>
        <v>3.5729999999966822</v>
      </c>
      <c r="H38" s="80">
        <f>[2]Кислород!$H$13</f>
        <v>1.7580000000089058</v>
      </c>
      <c r="I38" s="234">
        <f>[2]Кислород!$I$13</f>
        <v>202.44</v>
      </c>
      <c r="J38" s="82">
        <f>[2]Кислород!$J$13</f>
        <v>10.72</v>
      </c>
      <c r="K38" s="83">
        <f>[2]Кислород!$G$14</f>
        <v>3.3329999999477877</v>
      </c>
      <c r="L38" s="84">
        <f>[2]Кислород!$H$14</f>
        <v>1.694999999990614</v>
      </c>
      <c r="M38" s="233">
        <f>[2]Кислород!$I$14</f>
        <v>206.86</v>
      </c>
      <c r="N38" s="86">
        <f>[2]Кислород!$J$14</f>
        <v>10.72</v>
      </c>
      <c r="O38" s="79">
        <f>[2]Кислород!$G$15</f>
        <v>3.4829999999783468</v>
      </c>
      <c r="P38" s="80">
        <f>[2]Кислород!$H$15</f>
        <v>1.6740000000027067</v>
      </c>
      <c r="Q38" s="234">
        <f>[2]Кислород!$I$15</f>
        <v>218.79</v>
      </c>
      <c r="R38" s="82">
        <f>[2]Кислород!$J$15</f>
        <v>10.72</v>
      </c>
      <c r="S38" s="79">
        <f>[2]Кислород!$G$16</f>
        <v>3.852000000042608</v>
      </c>
      <c r="T38" s="80">
        <f>[2]Кислород!$H$16</f>
        <v>1.6799999999875581</v>
      </c>
      <c r="U38" s="234">
        <f>[2]Кислород!$I$16</f>
        <v>239.15</v>
      </c>
      <c r="V38" s="82">
        <f>[2]Кислород!$J$16</f>
        <v>10.69</v>
      </c>
      <c r="W38" s="79">
        <f>[2]Кислород!$G$17</f>
        <v>4.2720000000190339</v>
      </c>
      <c r="X38" s="80">
        <f>[2]Кислород!$H$17</f>
        <v>1.728000000002794</v>
      </c>
      <c r="Y38" s="234">
        <f>[2]Кислород!$I$17</f>
        <v>281.58</v>
      </c>
      <c r="Z38" s="82">
        <f>[2]Кислород!$J$17</f>
        <v>10.62</v>
      </c>
      <c r="AA38" s="79">
        <f>[2]Кислород!$G$18</f>
        <v>5.4899999999179272</v>
      </c>
      <c r="AB38" s="80">
        <f>[2]Кислород!$H$18</f>
        <v>2.2800000000006548</v>
      </c>
      <c r="AC38" s="234">
        <f>[2]Кислород!$I$18</f>
        <v>351.43</v>
      </c>
      <c r="AD38" s="82">
        <f>[2]Кислород!$J$18</f>
        <v>10.5</v>
      </c>
      <c r="AE38" s="79">
        <f>[2]Кислород!$G$19</f>
        <v>5.9370000000853906</v>
      </c>
      <c r="AF38" s="80">
        <f>[2]Кислород!$H$19</f>
        <v>2.529000000013184</v>
      </c>
      <c r="AG38" s="234">
        <f>[2]Кислород!$I$19</f>
        <v>365.49</v>
      </c>
      <c r="AH38" s="82">
        <f>[2]Кислород!$J$19</f>
        <v>10.47</v>
      </c>
      <c r="AI38" s="83">
        <f>[2]Кислород!$G$20</f>
        <v>6.2069999999221181</v>
      </c>
      <c r="AJ38" s="84">
        <f>[2]Кислород!$H$20</f>
        <v>2.5380000000041036</v>
      </c>
      <c r="AK38" s="233">
        <f>[2]Кислород!$I$20</f>
        <v>362.7</v>
      </c>
      <c r="AL38" s="86">
        <f>[2]Кислород!$J$20</f>
        <v>10.46</v>
      </c>
      <c r="AM38" s="79">
        <f>[2]Кислород!$G$21</f>
        <v>6.1950000000069849</v>
      </c>
      <c r="AN38" s="80">
        <f>[2]Кислород!$H$21</f>
        <v>2.5529999999798747</v>
      </c>
      <c r="AO38" s="234">
        <f>[2]Кислород!$I$21</f>
        <v>374.32</v>
      </c>
      <c r="AP38" s="82">
        <f>[2]Кислород!$J$21</f>
        <v>10.49</v>
      </c>
      <c r="AQ38" s="79">
        <f>[2]Кислород!$G$22</f>
        <v>6.0540000000764849</v>
      </c>
      <c r="AR38" s="80">
        <f>[2]Кислород!$H$22</f>
        <v>2.3400000000128784</v>
      </c>
      <c r="AS38" s="234">
        <f>[2]Кислород!$I$22</f>
        <v>363.61</v>
      </c>
      <c r="AT38" s="82">
        <f>[2]Кислород!$J$22</f>
        <v>10.47</v>
      </c>
      <c r="AU38" s="83">
        <f>[2]Кислород!$G$23</f>
        <v>6.1589999999341671</v>
      </c>
      <c r="AV38" s="84">
        <f>[2]Кислород!$H$23</f>
        <v>2.5469999999950232</v>
      </c>
      <c r="AW38" s="233">
        <f>[2]Кислород!$I$23</f>
        <v>363.96</v>
      </c>
      <c r="AX38" s="86">
        <f>[2]Кислород!$J$23</f>
        <v>10.45</v>
      </c>
      <c r="AY38" s="79">
        <f>[2]Кислород!$G$24</f>
        <v>6.0269999999945867</v>
      </c>
      <c r="AZ38" s="80">
        <f>[2]Кислород!$H$24</f>
        <v>2.5440000000162399</v>
      </c>
      <c r="BA38" s="234">
        <f>[2]Кислород!$I$24</f>
        <v>351.39</v>
      </c>
      <c r="BB38" s="82">
        <f>[2]Кислород!$J$24</f>
        <v>10.47</v>
      </c>
      <c r="BC38" s="79">
        <f>[2]Кислород!$G$25</f>
        <v>6.0810000000492437</v>
      </c>
      <c r="BD38" s="80">
        <f>[2]Кислород!$H$25</f>
        <v>2.606999999979962</v>
      </c>
      <c r="BE38" s="234">
        <f>[2]Кислород!$I$25</f>
        <v>366.57</v>
      </c>
      <c r="BF38" s="82">
        <f>[2]Кислород!$J$25</f>
        <v>10.48</v>
      </c>
      <c r="BG38" s="268">
        <f>[2]Кислород!$G$26</f>
        <v>6.0929999999643769</v>
      </c>
      <c r="BH38" s="80">
        <f>[2]Кислород!$H$26</f>
        <v>2.5739999999950669</v>
      </c>
      <c r="BI38" s="234">
        <f>[2]Кислород!$I$26</f>
        <v>354.05</v>
      </c>
      <c r="BJ38" s="82">
        <f>[2]Кислород!$J$26</f>
        <v>10.53</v>
      </c>
      <c r="BK38" s="79">
        <f>[2]Кислород!$G$27</f>
        <v>5.7509999999820138</v>
      </c>
      <c r="BL38" s="80">
        <f>[2]Кислород!$H$27</f>
        <v>2.3250000000098225</v>
      </c>
      <c r="BM38" s="234">
        <f>[2]Кислород!$I$27</f>
        <v>328.52</v>
      </c>
      <c r="BN38" s="82">
        <f>[2]Кислород!$J$27</f>
        <v>10.55</v>
      </c>
      <c r="BO38" s="79">
        <f>[2]Кислород!$G$28</f>
        <v>5.628000000033353</v>
      </c>
      <c r="BP38" s="80">
        <f>[2]Кислород!$H$28</f>
        <v>2.2710000000097352</v>
      </c>
      <c r="BQ38" s="234">
        <f>[2]Кислород!$I$28</f>
        <v>327.01</v>
      </c>
      <c r="BR38" s="82">
        <f>[2]Кислород!$J$28</f>
        <v>10.55</v>
      </c>
      <c r="BS38" s="79">
        <f>[2]Кислород!$G$29</f>
        <v>5.42699999998149</v>
      </c>
      <c r="BT38" s="80">
        <f>[2]Кислород!$H$29</f>
        <v>2.1569999999974243</v>
      </c>
      <c r="BU38" s="234">
        <f>[2]Кислород!$I$29</f>
        <v>318.93</v>
      </c>
      <c r="BV38" s="82">
        <f>[2]Кислород!$J$29</f>
        <v>10.57</v>
      </c>
      <c r="BW38" s="79">
        <f>[2]Кислород!$G$30</f>
        <v>5.0760000000082073</v>
      </c>
      <c r="BX38" s="80">
        <f>[2]Кислород!$H$30</f>
        <v>2.0130000000062864</v>
      </c>
      <c r="BY38" s="234">
        <f>[2]Кислород!$I$30</f>
        <v>295.77999999999997</v>
      </c>
      <c r="BZ38" s="82">
        <f>[2]Кислород!$J$30</f>
        <v>10.57</v>
      </c>
      <c r="CA38" s="83">
        <f>[2]Кислород!$G$31</f>
        <v>5.1300000000628643</v>
      </c>
      <c r="CB38" s="84">
        <f>[2]Кислород!$H$31</f>
        <v>1.956000000000131</v>
      </c>
      <c r="CC38" s="233">
        <f>[2]Кислород!$I$31</f>
        <v>303.18</v>
      </c>
      <c r="CD38" s="86">
        <f>[2]Кислород!$J$31</f>
        <v>10.59</v>
      </c>
      <c r="CE38" s="79">
        <f>[2]Кислород!$G$32</f>
        <v>5.1989999999568681</v>
      </c>
      <c r="CF38" s="80">
        <f>[2]Кислород!$H$32</f>
        <v>1.956000000000131</v>
      </c>
      <c r="CG38" s="234">
        <f>[2]Кислород!$I$32</f>
        <v>302</v>
      </c>
      <c r="CH38" s="82">
        <f>[2]Кислород!$J$32</f>
        <v>10.6</v>
      </c>
      <c r="CI38" s="79">
        <f>[2]Кислород!$G$33</f>
        <v>4.9139999999533757</v>
      </c>
      <c r="CJ38" s="80">
        <f>[2]Кислород!$H$33</f>
        <v>1.9769999999880383</v>
      </c>
      <c r="CK38" s="234">
        <f>[2]Кислород!$I$33</f>
        <v>267.89</v>
      </c>
      <c r="CL38" s="82">
        <f>[2]Кислород!$J$33</f>
        <v>10.66</v>
      </c>
      <c r="CM38" s="79">
        <f>[2]Кислород!$G$34</f>
        <v>4.2180000000735163</v>
      </c>
      <c r="CN38" s="80">
        <f>[2]Кислород!$H$34</f>
        <v>1.7789999999968131</v>
      </c>
      <c r="CO38" s="234">
        <f>[2]Кислород!$I$34</f>
        <v>237.03</v>
      </c>
      <c r="CP38" s="82">
        <f>[2]Кислород!$J$34</f>
        <v>10.69</v>
      </c>
      <c r="CQ38" s="79">
        <f>[2]Кислород!$G$35</f>
        <v>3.8580000000001746</v>
      </c>
      <c r="CR38" s="80">
        <f>[2]Кислород!$H$35</f>
        <v>1.8839999999909196</v>
      </c>
      <c r="CS38" s="234">
        <f>[2]Кислород!$I$35</f>
        <v>229.84</v>
      </c>
      <c r="CT38" s="82">
        <f>[2]Кислород!$J$35</f>
        <v>10.72</v>
      </c>
      <c r="CU38" s="262">
        <f>[2]Кислород!$G$36</f>
        <v>3.7320000000181608</v>
      </c>
      <c r="CV38" s="263">
        <f>[2]Кислород!$H$36</f>
        <v>1.9320000000061555</v>
      </c>
      <c r="CW38" s="264">
        <f>[2]Кислород!$I$36</f>
        <v>226.42</v>
      </c>
      <c r="CX38" s="265">
        <f>[2]Кислород!$J$36</f>
        <v>10.74</v>
      </c>
      <c r="CY38" s="108"/>
      <c r="CZ38" s="73"/>
    </row>
    <row r="39" spans="1:104" ht="15">
      <c r="A39" s="74" t="s">
        <v>39</v>
      </c>
      <c r="B39" s="266" t="s">
        <v>40</v>
      </c>
      <c r="C39" s="267" t="s">
        <v>61</v>
      </c>
      <c r="D39" s="77" t="s">
        <v>62</v>
      </c>
      <c r="E39" s="76" t="s">
        <v>45</v>
      </c>
      <c r="F39" s="78" t="s">
        <v>46</v>
      </c>
      <c r="G39" s="243">
        <f>[2]Кислород!$O$13</f>
        <v>0</v>
      </c>
      <c r="H39" s="244">
        <f>[2]Кислород!$P$13</f>
        <v>0.91679999999905704</v>
      </c>
      <c r="I39" s="245">
        <f>[2]Кислород!$Q$13</f>
        <v>194.36</v>
      </c>
      <c r="J39" s="246">
        <f>[2]Кислород!$R$13</f>
        <v>6.44</v>
      </c>
      <c r="K39" s="83">
        <f>[2]Кислород!$O$14</f>
        <v>0</v>
      </c>
      <c r="L39" s="84">
        <f>[2]Кислород!$P$14</f>
        <v>0.92639999999664724</v>
      </c>
      <c r="M39" s="85">
        <f>[2]Кислород!$Q$14</f>
        <v>221.69</v>
      </c>
      <c r="N39" s="86">
        <f>[2]Кислород!$R$14</f>
        <v>6.45</v>
      </c>
      <c r="O39" s="79">
        <f>[2]Кислород!$O$15</f>
        <v>0</v>
      </c>
      <c r="P39" s="80">
        <f>[2]Кислород!$P$15</f>
        <v>0.88080000001355074</v>
      </c>
      <c r="Q39" s="81">
        <f>[2]Кислород!$Q$15</f>
        <v>193.13</v>
      </c>
      <c r="R39" s="82">
        <f>[2]Кислород!$R$15</f>
        <v>6.44</v>
      </c>
      <c r="S39" s="79">
        <f>[2]Кислород!$O$16</f>
        <v>0</v>
      </c>
      <c r="T39" s="80">
        <f>[2]Кислород!$P$16</f>
        <v>0.94079999998211861</v>
      </c>
      <c r="U39" s="81">
        <f>[2]Кислород!$Q$16</f>
        <v>163.47999999999999</v>
      </c>
      <c r="V39" s="82">
        <f>[2]Кислород!$R$16</f>
        <v>6.42</v>
      </c>
      <c r="W39" s="79">
        <f>[2]Кислород!$O$17</f>
        <v>0</v>
      </c>
      <c r="X39" s="80">
        <f>[2]Кислород!$P$17</f>
        <v>1.0584000000017113</v>
      </c>
      <c r="Y39" s="81">
        <f>[2]Кислород!$Q$17</f>
        <v>159.72999999999999</v>
      </c>
      <c r="Z39" s="82">
        <f>[2]Кислород!$R$17</f>
        <v>6.37</v>
      </c>
      <c r="AA39" s="79">
        <f>[2]Кислород!$O$18</f>
        <v>0</v>
      </c>
      <c r="AB39" s="80">
        <f>[2]Кислород!$P$18</f>
        <v>1.7856000000101631</v>
      </c>
      <c r="AC39" s="81">
        <f>[2]Кислород!$Q$18</f>
        <v>186.26</v>
      </c>
      <c r="AD39" s="82">
        <f>[2]Кислород!$R$18</f>
        <v>6.29</v>
      </c>
      <c r="AE39" s="79">
        <f>[2]Кислород!$O$19</f>
        <v>0</v>
      </c>
      <c r="AF39" s="80">
        <f>[2]Кислород!$P$19</f>
        <v>1.8167999999859603</v>
      </c>
      <c r="AG39" s="81">
        <f>[2]Кислород!$Q$19</f>
        <v>167.63</v>
      </c>
      <c r="AH39" s="82">
        <f>[2]Кислород!$R$19</f>
        <v>6.28</v>
      </c>
      <c r="AI39" s="83">
        <f>[2]Кислород!$O$20</f>
        <v>0</v>
      </c>
      <c r="AJ39" s="84">
        <f>[2]Кислород!$P$20</f>
        <v>1.7640000000101281</v>
      </c>
      <c r="AK39" s="85">
        <f>[2]Кислород!$Q$20</f>
        <v>174.27</v>
      </c>
      <c r="AL39" s="86">
        <f>[2]Кислород!$R$20</f>
        <v>6.28</v>
      </c>
      <c r="AM39" s="79">
        <f>[2]Кислород!$O$21</f>
        <v>0</v>
      </c>
      <c r="AN39" s="80">
        <f>[2]Кислород!$P$21</f>
        <v>1.627199999995355</v>
      </c>
      <c r="AO39" s="81">
        <f>[2]Кислород!$Q$21</f>
        <v>180.39</v>
      </c>
      <c r="AP39" s="82">
        <f>[2]Кислород!$R$21</f>
        <v>6.29</v>
      </c>
      <c r="AQ39" s="79">
        <f>[2]Кислород!$O$22</f>
        <v>0</v>
      </c>
      <c r="AR39" s="80">
        <f>[2]Кислород!$P$22</f>
        <v>1.8360000000029686</v>
      </c>
      <c r="AS39" s="81">
        <f>[2]Кислород!$Q$22</f>
        <v>189.02</v>
      </c>
      <c r="AT39" s="82">
        <f>[2]Кислород!$R$22</f>
        <v>6.27</v>
      </c>
      <c r="AU39" s="83">
        <f>[2]Кислород!$O$23</f>
        <v>0</v>
      </c>
      <c r="AV39" s="84">
        <f>[2]Кислород!$P$23</f>
        <v>1.9464000000079977</v>
      </c>
      <c r="AW39" s="85">
        <f>[2]Кислород!$Q$23</f>
        <v>188.37</v>
      </c>
      <c r="AX39" s="86">
        <f>[2]Кислород!$R$23</f>
        <v>6.26</v>
      </c>
      <c r="AY39" s="79">
        <f>[2]Кислород!$O$24</f>
        <v>0</v>
      </c>
      <c r="AZ39" s="80">
        <f>[2]Кислород!$P$24</f>
        <v>1.7879999999931897</v>
      </c>
      <c r="BA39" s="81">
        <f>[2]Кислород!$Q$24</f>
        <v>190.71</v>
      </c>
      <c r="BB39" s="82">
        <f>[2]Кислород!$R$24</f>
        <v>6.27</v>
      </c>
      <c r="BC39" s="79">
        <f>[2]Кислород!$O$25</f>
        <v>0</v>
      </c>
      <c r="BD39" s="80">
        <f>[2]Кислород!$P$25</f>
        <v>1.7400000000052387</v>
      </c>
      <c r="BE39" s="81">
        <f>[2]Кислород!$Q$25</f>
        <v>186.39</v>
      </c>
      <c r="BF39" s="82">
        <f>[2]Кислород!$R$25</f>
        <v>6.28</v>
      </c>
      <c r="BG39" s="268">
        <f>[2]Кислород!$O$26</f>
        <v>0</v>
      </c>
      <c r="BH39" s="80">
        <f>[2]Кислород!$P$26</f>
        <v>1.5672000000049593</v>
      </c>
      <c r="BI39" s="81">
        <f>[2]Кислород!$Q$26</f>
        <v>168.8</v>
      </c>
      <c r="BJ39" s="82">
        <f>[2]Кислород!$R$26</f>
        <v>6.31</v>
      </c>
      <c r="BK39" s="79">
        <f>[2]Кислород!$O$27</f>
        <v>0</v>
      </c>
      <c r="BL39" s="80">
        <f>[2]Кислород!$P$27</f>
        <v>1.2695999999923515</v>
      </c>
      <c r="BM39" s="81">
        <f>[2]Кислород!$Q$27</f>
        <v>180.53</v>
      </c>
      <c r="BN39" s="82">
        <f>[2]Кислород!$R$27</f>
        <v>6.34</v>
      </c>
      <c r="BO39" s="79">
        <f>[2]Кислород!$O$28</f>
        <v>0</v>
      </c>
      <c r="BP39" s="80">
        <f>[2]Кислород!$P$28</f>
        <v>1.0247999999992317</v>
      </c>
      <c r="BQ39" s="81">
        <f>[2]Кислород!$Q$28</f>
        <v>178.05</v>
      </c>
      <c r="BR39" s="82">
        <f>[2]Кислород!$R$28</f>
        <v>6.34</v>
      </c>
      <c r="BS39" s="79">
        <f>[2]Кислород!$O$29</f>
        <v>0</v>
      </c>
      <c r="BT39" s="80">
        <f>[2]Кислород!$P$29</f>
        <v>1.0007999999943422</v>
      </c>
      <c r="BU39" s="81">
        <f>[2]Кислород!$Q$29</f>
        <v>188.05</v>
      </c>
      <c r="BV39" s="82">
        <f>[2]Кислород!$R$29</f>
        <v>6.35</v>
      </c>
      <c r="BW39" s="79">
        <f>[2]Кислород!$O$30</f>
        <v>0</v>
      </c>
      <c r="BX39" s="80">
        <f>[2]Кислород!$P$30</f>
        <v>0.87359999999898719</v>
      </c>
      <c r="BY39" s="81">
        <f>[2]Кислород!$Q$30</f>
        <v>200.18</v>
      </c>
      <c r="BZ39" s="82">
        <f>[2]Кислород!$R$30</f>
        <v>6.35</v>
      </c>
      <c r="CA39" s="83">
        <f>[2]Кислород!$O$31</f>
        <v>0</v>
      </c>
      <c r="CB39" s="84">
        <f>[2]Кислород!$P$31</f>
        <v>0.84240000000136206</v>
      </c>
      <c r="CC39" s="85">
        <f>[2]Кислород!$Q$31</f>
        <v>192.4</v>
      </c>
      <c r="CD39" s="86">
        <f>[2]Кислород!$R$31</f>
        <v>6.36</v>
      </c>
      <c r="CE39" s="79">
        <f>[2]Кислород!$O$32</f>
        <v>0</v>
      </c>
      <c r="CF39" s="80">
        <f>[2]Кислород!$P$32</f>
        <v>0.86400000000139698</v>
      </c>
      <c r="CG39" s="81">
        <f>[2]Кислород!$Q$32</f>
        <v>191.44</v>
      </c>
      <c r="CH39" s="82">
        <f>[2]Кислород!$R$32</f>
        <v>6.37</v>
      </c>
      <c r="CI39" s="79">
        <f>[2]Кислород!$O$33</f>
        <v>0</v>
      </c>
      <c r="CJ39" s="80">
        <f>[2]Кислород!$P$33</f>
        <v>0.97200000000157161</v>
      </c>
      <c r="CK39" s="81">
        <f>[2]Кислород!$Q$33</f>
        <v>168.71</v>
      </c>
      <c r="CL39" s="82">
        <f>[2]Кислород!$R$33</f>
        <v>6.4</v>
      </c>
      <c r="CM39" s="79">
        <f>[2]Кислород!$O$34</f>
        <v>0</v>
      </c>
      <c r="CN39" s="80">
        <f>[2]Кислород!$P$34</f>
        <v>0.90000000000873115</v>
      </c>
      <c r="CO39" s="81">
        <f>[2]Кислород!$Q$34</f>
        <v>214.22</v>
      </c>
      <c r="CP39" s="82">
        <f>[2]Кислород!$R$34</f>
        <v>6.4</v>
      </c>
      <c r="CQ39" s="79">
        <f>[2]Кислород!$O$35</f>
        <v>0</v>
      </c>
      <c r="CR39" s="80">
        <f>[2]Кислород!$P$35</f>
        <v>0.85679999998683343</v>
      </c>
      <c r="CS39" s="81">
        <f>[2]Кислород!$Q$35</f>
        <v>214.52</v>
      </c>
      <c r="CT39" s="82">
        <f>[2]Кислород!$R$35</f>
        <v>6.44</v>
      </c>
      <c r="CU39" s="79">
        <f>[2]Кислород!$O$36</f>
        <v>0</v>
      </c>
      <c r="CV39" s="80">
        <f>[2]Кислород!$P$36</f>
        <v>0.98159999999916181</v>
      </c>
      <c r="CW39" s="81">
        <f>[2]Кислород!$Q$36</f>
        <v>184.25</v>
      </c>
      <c r="CX39" s="87">
        <f>[2]Кислород!$R$36</f>
        <v>6.46</v>
      </c>
      <c r="CY39" s="108"/>
      <c r="CZ39" s="73"/>
    </row>
    <row r="40" spans="1:104">
      <c r="A40" s="74" t="s">
        <v>39</v>
      </c>
      <c r="B40" s="266" t="s">
        <v>40</v>
      </c>
      <c r="C40" s="267" t="s">
        <v>61</v>
      </c>
      <c r="D40" s="77" t="s">
        <v>62</v>
      </c>
      <c r="E40" s="76" t="s">
        <v>45</v>
      </c>
      <c r="F40" s="78" t="s">
        <v>56</v>
      </c>
      <c r="G40" s="123">
        <f>SUM(G38:G39)</f>
        <v>3.5729999999966822</v>
      </c>
      <c r="H40" s="124">
        <f>SUM(H38:H39)</f>
        <v>2.6748000000079628</v>
      </c>
      <c r="I40" s="125">
        <f>SUM(I38:I39)</f>
        <v>396.8</v>
      </c>
      <c r="J40" s="126"/>
      <c r="K40" s="144">
        <f>SUM(K38:K39)</f>
        <v>3.3329999999477877</v>
      </c>
      <c r="L40" s="213">
        <f>SUM(L38:L39)</f>
        <v>2.6213999999872613</v>
      </c>
      <c r="M40" s="213">
        <f>SUM(M38:M39)</f>
        <v>428.55</v>
      </c>
      <c r="N40" s="200"/>
      <c r="O40" s="123">
        <f>SUM(O38:O39)</f>
        <v>3.4829999999783468</v>
      </c>
      <c r="P40" s="124">
        <f>SUM(P38:P39)</f>
        <v>2.5548000000162574</v>
      </c>
      <c r="Q40" s="125">
        <f>SUM(Q38:Q39)</f>
        <v>411.91999999999996</v>
      </c>
      <c r="R40" s="126"/>
      <c r="S40" s="123">
        <f>SUM(S38:S39)</f>
        <v>3.852000000042608</v>
      </c>
      <c r="T40" s="124">
        <f>SUM(T38:T39)</f>
        <v>2.6207999999696767</v>
      </c>
      <c r="U40" s="125">
        <f>SUM(U38:U39)</f>
        <v>402.63</v>
      </c>
      <c r="V40" s="126"/>
      <c r="W40" s="123">
        <f>SUM(W38:W39)</f>
        <v>4.2720000000190339</v>
      </c>
      <c r="X40" s="124">
        <f>SUM(X38:X39)</f>
        <v>2.7864000000045053</v>
      </c>
      <c r="Y40" s="125">
        <f>SUM(Y38:Y39)</f>
        <v>441.30999999999995</v>
      </c>
      <c r="Z40" s="126"/>
      <c r="AA40" s="123">
        <f>SUM(AA38:AA39)</f>
        <v>5.4899999999179272</v>
      </c>
      <c r="AB40" s="124">
        <f>SUM(AB38:AB39)</f>
        <v>4.0656000000108179</v>
      </c>
      <c r="AC40" s="125">
        <f>SUM(AC38:AC39)</f>
        <v>537.69000000000005</v>
      </c>
      <c r="AD40" s="126"/>
      <c r="AE40" s="123">
        <f>SUM(AE38:AE39)</f>
        <v>5.9370000000853906</v>
      </c>
      <c r="AF40" s="124">
        <f>SUM(AF38:AF39)</f>
        <v>4.3457999999991443</v>
      </c>
      <c r="AG40" s="125">
        <f>SUM(AG38:AG39)</f>
        <v>533.12</v>
      </c>
      <c r="AH40" s="126"/>
      <c r="AI40" s="214">
        <f>SUM(AI38:AI39)</f>
        <v>6.2069999999221181</v>
      </c>
      <c r="AJ40" s="215">
        <f>SUM(AJ38:AJ39)</f>
        <v>4.3020000000142318</v>
      </c>
      <c r="AK40" s="216">
        <f>SUM(AK38:AK39)</f>
        <v>536.97</v>
      </c>
      <c r="AL40" s="200"/>
      <c r="AM40" s="123">
        <f>SUM(AM38:AM39)</f>
        <v>6.1950000000069849</v>
      </c>
      <c r="AN40" s="124">
        <f>SUM(AN38:AN39)</f>
        <v>4.1801999999752297</v>
      </c>
      <c r="AO40" s="125">
        <f>SUM(AO38:AO39)</f>
        <v>554.71</v>
      </c>
      <c r="AP40" s="126"/>
      <c r="AQ40" s="123">
        <f>SUM(AQ38:AQ39)</f>
        <v>6.0540000000764849</v>
      </c>
      <c r="AR40" s="124">
        <f>SUM(AR38:AR39)</f>
        <v>4.176000000015847</v>
      </c>
      <c r="AS40" s="125">
        <f>SUM(AS38:AS39)</f>
        <v>552.63</v>
      </c>
      <c r="AT40" s="126"/>
      <c r="AU40" s="214">
        <f>SUM(AU38:AU39)</f>
        <v>6.1589999999341671</v>
      </c>
      <c r="AV40" s="215">
        <f>SUM(AV38:AV39)</f>
        <v>4.493400000003021</v>
      </c>
      <c r="AW40" s="216">
        <f>SUM(AW38:AW39)</f>
        <v>552.32999999999993</v>
      </c>
      <c r="AX40" s="200"/>
      <c r="AY40" s="123">
        <f>SUM(AY38:AY39)</f>
        <v>6.0269999999945867</v>
      </c>
      <c r="AZ40" s="124">
        <f>SUM(AZ38:AZ39)</f>
        <v>4.3320000000094296</v>
      </c>
      <c r="BA40" s="125">
        <f>SUM(BA38:BA39)</f>
        <v>542.1</v>
      </c>
      <c r="BB40" s="126"/>
      <c r="BC40" s="123">
        <f>SUM(BC38:BC39)</f>
        <v>6.0810000000492437</v>
      </c>
      <c r="BD40" s="124">
        <f>SUM(BD38:BD39)</f>
        <v>4.3469999999852007</v>
      </c>
      <c r="BE40" s="125">
        <f>SUM(BE38:BE39)</f>
        <v>552.96</v>
      </c>
      <c r="BF40" s="126"/>
      <c r="BG40" s="123">
        <f>SUM(BG38:BG39)</f>
        <v>6.0929999999643769</v>
      </c>
      <c r="BH40" s="124">
        <f>SUM(BH38:BH39)</f>
        <v>4.1412000000000262</v>
      </c>
      <c r="BI40" s="125">
        <f>SUM(BI38:BI39)</f>
        <v>522.85</v>
      </c>
      <c r="BJ40" s="126"/>
      <c r="BK40" s="123">
        <f>SUM(BK38:BK39)</f>
        <v>5.7509999999820138</v>
      </c>
      <c r="BL40" s="124">
        <f>SUM(BL38:BL39)</f>
        <v>3.5946000000021741</v>
      </c>
      <c r="BM40" s="125">
        <f>SUM(BM38:BM39)</f>
        <v>509.04999999999995</v>
      </c>
      <c r="BN40" s="126"/>
      <c r="BO40" s="123">
        <f>SUM(BO38:BO39)</f>
        <v>5.628000000033353</v>
      </c>
      <c r="BP40" s="124">
        <f>SUM(BP38:BP39)</f>
        <v>3.2958000000089669</v>
      </c>
      <c r="BQ40" s="125">
        <f>SUM(BQ38:BQ39)</f>
        <v>505.06</v>
      </c>
      <c r="BR40" s="126"/>
      <c r="BS40" s="123">
        <f>SUM(BS38:BS39)</f>
        <v>5.42699999998149</v>
      </c>
      <c r="BT40" s="124">
        <f>SUM(BT38:BT39)</f>
        <v>3.1577999999917665</v>
      </c>
      <c r="BU40" s="125">
        <f>SUM(BU38:BU39)</f>
        <v>506.98</v>
      </c>
      <c r="BV40" s="126"/>
      <c r="BW40" s="123">
        <f>SUM(BW38:BW39)</f>
        <v>5.0760000000082073</v>
      </c>
      <c r="BX40" s="124">
        <f>SUM(BX38:BX39)</f>
        <v>2.8866000000052736</v>
      </c>
      <c r="BY40" s="125">
        <f>SUM(BY38:BY39)</f>
        <v>495.96</v>
      </c>
      <c r="BZ40" s="126"/>
      <c r="CA40" s="214">
        <f>SUM(CA38:CA39)</f>
        <v>5.1300000000628643</v>
      </c>
      <c r="CB40" s="213">
        <f>SUM(CB38:CB39)</f>
        <v>2.798400000001493</v>
      </c>
      <c r="CC40" s="216">
        <f>SUM(CC38:CC39)</f>
        <v>495.58000000000004</v>
      </c>
      <c r="CD40" s="200"/>
      <c r="CE40" s="123">
        <f>SUM(CE38:CE39)</f>
        <v>5.1989999999568681</v>
      </c>
      <c r="CF40" s="124">
        <f>SUM(CF38:CF39)</f>
        <v>2.820000000001528</v>
      </c>
      <c r="CG40" s="125">
        <f>SUM(CG38:CG39)</f>
        <v>493.44</v>
      </c>
      <c r="CH40" s="126"/>
      <c r="CI40" s="123">
        <f>SUM(CI38:CI39)</f>
        <v>4.9139999999533757</v>
      </c>
      <c r="CJ40" s="124">
        <f>SUM(CJ38:CJ39)</f>
        <v>2.9489999999896099</v>
      </c>
      <c r="CK40" s="125">
        <f>SUM(CK38:CK39)</f>
        <v>436.6</v>
      </c>
      <c r="CL40" s="126"/>
      <c r="CM40" s="123">
        <f>SUM(CM38:CM39)</f>
        <v>4.2180000000735163</v>
      </c>
      <c r="CN40" s="124">
        <f>SUM(CN38:CN39)</f>
        <v>2.6790000000055443</v>
      </c>
      <c r="CO40" s="125">
        <f>SUM(CO38:CO39)</f>
        <v>451.25</v>
      </c>
      <c r="CP40" s="126"/>
      <c r="CQ40" s="123">
        <f>SUM(CQ38:CQ39)</f>
        <v>3.8580000000001746</v>
      </c>
      <c r="CR40" s="124">
        <f>SUM(CR38:CR39)</f>
        <v>2.740799999977753</v>
      </c>
      <c r="CS40" s="125">
        <f>SUM(CS38:CS39)</f>
        <v>444.36</v>
      </c>
      <c r="CT40" s="126"/>
      <c r="CU40" s="145">
        <f>SUM(CU38:CU39)</f>
        <v>3.7320000000181608</v>
      </c>
      <c r="CV40" s="146">
        <f>SUM(CV38:CV39)</f>
        <v>2.9136000000053173</v>
      </c>
      <c r="CW40" s="147">
        <f>SUM(CW38:CW39)</f>
        <v>410.66999999999996</v>
      </c>
      <c r="CX40" s="153"/>
      <c r="CY40" s="121">
        <v>6</v>
      </c>
    </row>
    <row r="41" spans="1:104" ht="15" thickBot="1">
      <c r="A41" s="89" t="s">
        <v>39</v>
      </c>
      <c r="B41" s="269" t="s">
        <v>40</v>
      </c>
      <c r="C41" s="270" t="s">
        <v>61</v>
      </c>
      <c r="D41" s="92" t="s">
        <v>62</v>
      </c>
      <c r="E41" s="91" t="s">
        <v>47</v>
      </c>
      <c r="F41" s="93" t="s">
        <v>47</v>
      </c>
      <c r="G41" s="317">
        <f>SUM(G37+G40)</f>
        <v>10.244999999958964</v>
      </c>
      <c r="H41" s="217">
        <f>SUM(H37+H40)</f>
        <v>7.1567999999988388</v>
      </c>
      <c r="I41" s="218">
        <f>SUM(I37+I40)</f>
        <v>893.81</v>
      </c>
      <c r="J41" s="210"/>
      <c r="K41" s="219">
        <f>SUM(K37+K40)</f>
        <v>9.4650000000183354</v>
      </c>
      <c r="L41" s="100">
        <f>SUM(L37+L40)</f>
        <v>6.9197999999996682</v>
      </c>
      <c r="M41" s="100">
        <f>SUM(M37+M40)</f>
        <v>895.31999999999994</v>
      </c>
      <c r="N41" s="160"/>
      <c r="O41" s="99">
        <f>SUM(O37+O40)</f>
        <v>9.7679999998945277</v>
      </c>
      <c r="P41" s="94">
        <f>SUM(P37+P40)</f>
        <v>6.8405999999977212</v>
      </c>
      <c r="Q41" s="101">
        <f>SUM(Q37+Q40)</f>
        <v>1037.28</v>
      </c>
      <c r="R41" s="160"/>
      <c r="S41" s="99">
        <f>SUM(S37+S40)</f>
        <v>10.869000000129745</v>
      </c>
      <c r="T41" s="94">
        <f>SUM(T37+T40)</f>
        <v>6.8963999999687076</v>
      </c>
      <c r="U41" s="101">
        <f>SUM(U37+U40)</f>
        <v>919.87</v>
      </c>
      <c r="V41" s="160"/>
      <c r="W41" s="99">
        <f>SUM(W37+W40)</f>
        <v>11.543999999994412</v>
      </c>
      <c r="X41" s="94">
        <f>SUM(X37+X40)</f>
        <v>7.2354000000159431</v>
      </c>
      <c r="Y41" s="101">
        <f>SUM(Y37+Y40)</f>
        <v>970.38</v>
      </c>
      <c r="Z41" s="160"/>
      <c r="AA41" s="99">
        <f>SUM(AA37+AA40)</f>
        <v>13.334999999889988</v>
      </c>
      <c r="AB41" s="94">
        <f>SUM(AB37+AB40)</f>
        <v>9.60120000000461</v>
      </c>
      <c r="AC41" s="101">
        <f>SUM(AC37+AC40)</f>
        <v>1168.2</v>
      </c>
      <c r="AD41" s="160"/>
      <c r="AE41" s="99">
        <f>SUM(AE37+AE40)</f>
        <v>14.78040000013425</v>
      </c>
      <c r="AF41" s="94">
        <f>SUM(AF37+AF40)</f>
        <v>10.228199999990466</v>
      </c>
      <c r="AG41" s="101">
        <f>SUM(AG37+AG40)</f>
        <v>1327.38</v>
      </c>
      <c r="AH41" s="160"/>
      <c r="AI41" s="99">
        <f>SUM(AI37+AI40)</f>
        <v>16.306799999925715</v>
      </c>
      <c r="AJ41" s="100">
        <f>SUM(AJ37+AJ40)</f>
        <v>10.360200000017358</v>
      </c>
      <c r="AK41" s="101">
        <f>SUM(AK37+AK40)</f>
        <v>1313.32</v>
      </c>
      <c r="AL41" s="160"/>
      <c r="AM41" s="99">
        <f>SUM(AM37+AM40)</f>
        <v>15.468599999992875</v>
      </c>
      <c r="AN41" s="94">
        <f>SUM(AN37+AN40)</f>
        <v>10.148999999988519</v>
      </c>
      <c r="AO41" s="101">
        <f>SUM(AO37+AO40)</f>
        <v>1362.15</v>
      </c>
      <c r="AP41" s="160"/>
      <c r="AQ41" s="99">
        <f>SUM(AQ37+AQ40)</f>
        <v>15.098400000013498</v>
      </c>
      <c r="AR41" s="100">
        <f>SUM(AR37+AR40)</f>
        <v>9.7914000000291708</v>
      </c>
      <c r="AS41" s="101">
        <f>SUM(AS37+AS40)</f>
        <v>1217.48</v>
      </c>
      <c r="AT41" s="160"/>
      <c r="AU41" s="99">
        <f>SUM(AU37+AU40)</f>
        <v>15.760800000021845</v>
      </c>
      <c r="AV41" s="94">
        <f>SUM(AV37+AV40)</f>
        <v>10.716599999985192</v>
      </c>
      <c r="AW41" s="101">
        <f>SUM(AW37+AW40)</f>
        <v>1243.6799999999998</v>
      </c>
      <c r="AX41" s="160"/>
      <c r="AY41" s="99">
        <f>SUM(AY37+AY40)</f>
        <v>15.622199999954319</v>
      </c>
      <c r="AZ41" s="94">
        <f>SUM(AZ37+AZ40)</f>
        <v>10.55820000001404</v>
      </c>
      <c r="BA41" s="101">
        <f>SUM(BA37+BA40)</f>
        <v>1201.75</v>
      </c>
      <c r="BB41" s="160"/>
      <c r="BC41" s="99">
        <f>SUM(BC37+BC40)</f>
        <v>15.0966000000044</v>
      </c>
      <c r="BD41" s="94">
        <f>SUM(BD37+BD40)</f>
        <v>10.328999999986991</v>
      </c>
      <c r="BE41" s="101">
        <f>SUM(BE37+BE40)</f>
        <v>1214.1500000000001</v>
      </c>
      <c r="BF41" s="160"/>
      <c r="BG41" s="99">
        <f>SUM(BG37+BG40)</f>
        <v>14.715600000057748</v>
      </c>
      <c r="BH41" s="94">
        <f>SUM(BH37+BH40)</f>
        <v>9.9731999999930849</v>
      </c>
      <c r="BI41" s="101">
        <f>SUM(BI37+BI40)</f>
        <v>522.85</v>
      </c>
      <c r="BJ41" s="160"/>
      <c r="BK41" s="99">
        <f>SUM(BK37+BK40)</f>
        <v>13.215599999926781</v>
      </c>
      <c r="BL41" s="94">
        <f>SUM(BL37+BL40)</f>
        <v>8.7192000000104599</v>
      </c>
      <c r="BM41" s="101">
        <f>SUM(BM37+BM40)</f>
        <v>1066.69</v>
      </c>
      <c r="BN41" s="160"/>
      <c r="BO41" s="99">
        <f>SUM(BO37+BO40)</f>
        <v>12.642000000087137</v>
      </c>
      <c r="BP41" s="94">
        <f>SUM(BP37+BP40)</f>
        <v>7.8408000000017637</v>
      </c>
      <c r="BQ41" s="101">
        <f>SUM(BQ37+BQ40)</f>
        <v>998.45</v>
      </c>
      <c r="BR41" s="160"/>
      <c r="BS41" s="99">
        <f>SUM(BS37+BS40)</f>
        <v>12.176999999937834</v>
      </c>
      <c r="BT41" s="94">
        <f>SUM(BT37+BT40)</f>
        <v>7.4165999999895575</v>
      </c>
      <c r="BU41" s="101">
        <f>SUM(BU37+BU40)</f>
        <v>986.05</v>
      </c>
      <c r="BV41" s="160"/>
      <c r="BW41" s="99">
        <f>SUM(BW37+BW40)</f>
        <v>11.44800000001851</v>
      </c>
      <c r="BX41" s="100">
        <f>SUM(BX37+BX40)</f>
        <v>6.9942000000137341</v>
      </c>
      <c r="BY41" s="101">
        <f>SUM(BY37+BY40)</f>
        <v>975.64</v>
      </c>
      <c r="BZ41" s="160"/>
      <c r="CA41" s="99">
        <f>SUM(CA37+CA40)</f>
        <v>12.021000000047934</v>
      </c>
      <c r="CB41" s="94">
        <f>SUM(CB37+CB40)</f>
        <v>6.9833999999864318</v>
      </c>
      <c r="CC41" s="101">
        <f>SUM(CC37+CC40)</f>
        <v>1034.83</v>
      </c>
      <c r="CD41" s="160"/>
      <c r="CE41" s="99">
        <f>SUM(CE37+CE40)</f>
        <v>12.314999999944121</v>
      </c>
      <c r="CF41" s="94">
        <f>SUM(CF37+CF40)</f>
        <v>7.1694000000079541</v>
      </c>
      <c r="CG41" s="101">
        <f>SUM(CG37+CG40)</f>
        <v>1004.3499999999999</v>
      </c>
      <c r="CH41" s="160"/>
      <c r="CI41" s="99">
        <f>SUM(CI37+CI40)</f>
        <v>11.477999999915482</v>
      </c>
      <c r="CJ41" s="94">
        <f>SUM(CJ37+CJ40)</f>
        <v>7.2683999999953812</v>
      </c>
      <c r="CK41" s="101">
        <f>SUM(CK37+CK40)</f>
        <v>941.92000000000007</v>
      </c>
      <c r="CL41" s="160"/>
      <c r="CM41" s="99">
        <f>SUM(CM37+CM40)</f>
        <v>11.085000000130094</v>
      </c>
      <c r="CN41" s="94">
        <f>SUM(CN37+CN40)</f>
        <v>6.9168000000154279</v>
      </c>
      <c r="CO41" s="101">
        <f>SUM(CO37+CO40)</f>
        <v>915.8</v>
      </c>
      <c r="CP41" s="160"/>
      <c r="CQ41" s="99">
        <f>SUM(CQ37+CQ40)</f>
        <v>11.064000000005763</v>
      </c>
      <c r="CR41" s="94">
        <f>SUM(CR37+CR40)</f>
        <v>7.0925999999617488</v>
      </c>
      <c r="CS41" s="101">
        <f>SUM(CS37+CS40)</f>
        <v>917.92000000000007</v>
      </c>
      <c r="CT41" s="160"/>
      <c r="CU41" s="99">
        <f>SUM(CU37+CU40)</f>
        <v>9.7259999999732827</v>
      </c>
      <c r="CV41" s="100">
        <f>SUM(CV37+CV40)</f>
        <v>7.2462000000159605</v>
      </c>
      <c r="CW41" s="101">
        <f>SUM(CW37+CW40)</f>
        <v>845.66</v>
      </c>
      <c r="CX41" s="114"/>
      <c r="CY41" s="220"/>
    </row>
    <row r="42" spans="1:104" ht="15.75">
      <c r="B42" s="221"/>
      <c r="G42" s="222"/>
      <c r="H42" s="222"/>
      <c r="K42" s="222"/>
      <c r="L42" s="222"/>
      <c r="O42" s="222"/>
      <c r="P42" s="222"/>
      <c r="S42" s="222"/>
      <c r="T42" s="222"/>
      <c r="W42" s="222"/>
      <c r="X42" s="222"/>
      <c r="AA42" s="222"/>
      <c r="AB42" s="222"/>
      <c r="AE42" s="222"/>
      <c r="AF42" s="222"/>
      <c r="AI42" s="222"/>
      <c r="AJ42" s="222"/>
      <c r="AM42" s="222"/>
      <c r="AN42" s="222"/>
      <c r="AQ42" s="222"/>
      <c r="AR42" s="222"/>
      <c r="AU42" s="222"/>
      <c r="AV42" s="222"/>
      <c r="AY42" s="222"/>
      <c r="AZ42" s="222"/>
      <c r="BC42" s="222"/>
      <c r="BD42" s="222"/>
      <c r="BG42" s="222"/>
      <c r="BH42" s="222"/>
      <c r="BK42" s="222"/>
      <c r="BL42" s="222"/>
      <c r="BO42" s="222"/>
      <c r="BP42" s="222"/>
      <c r="BS42" s="222"/>
      <c r="BT42" s="222"/>
      <c r="BW42" s="222"/>
      <c r="BX42" s="222"/>
      <c r="CA42" s="222"/>
      <c r="CB42" s="222"/>
      <c r="CE42" s="222"/>
      <c r="CF42" s="222"/>
      <c r="CI42" s="222"/>
      <c r="CJ42" s="222"/>
      <c r="CM42" s="222"/>
      <c r="CN42" s="222"/>
      <c r="CQ42" s="222"/>
      <c r="CR42" s="222"/>
      <c r="CU42" s="222"/>
      <c r="CV42" s="222"/>
    </row>
    <row r="43" spans="1:104" ht="15">
      <c r="S43" s="349"/>
      <c r="T43" s="349"/>
      <c r="U43" s="349"/>
      <c r="V43" s="349"/>
      <c r="W43" s="349"/>
      <c r="X43" s="349"/>
      <c r="Y43" s="349"/>
      <c r="AM43" s="349"/>
      <c r="AN43" s="349"/>
      <c r="AO43" s="349"/>
      <c r="AP43" s="349"/>
      <c r="AQ43" s="349"/>
      <c r="AR43" s="349"/>
      <c r="AS43" s="349"/>
    </row>
    <row r="44" spans="1:104" ht="15">
      <c r="A44" s="349" t="s">
        <v>65</v>
      </c>
      <c r="B44" s="349"/>
      <c r="C44" s="349"/>
      <c r="D44" s="349"/>
      <c r="E44" s="349"/>
      <c r="F44" s="349"/>
      <c r="G44" s="349"/>
      <c r="S44" s="349" t="s">
        <v>66</v>
      </c>
      <c r="T44" s="349"/>
      <c r="U44" s="349"/>
      <c r="V44" s="349"/>
      <c r="W44" s="349"/>
      <c r="X44" s="349"/>
      <c r="Y44" s="349"/>
      <c r="AM44" s="349" t="s">
        <v>67</v>
      </c>
      <c r="AN44" s="349"/>
      <c r="AO44" s="349"/>
      <c r="AP44" s="349"/>
      <c r="AQ44" s="349"/>
      <c r="AR44" s="349"/>
      <c r="AS44" s="349"/>
      <c r="BG44" s="349" t="s">
        <v>68</v>
      </c>
      <c r="BH44" s="349"/>
      <c r="BI44" s="349"/>
      <c r="BJ44" s="349"/>
      <c r="BK44" s="349"/>
      <c r="BL44" s="349"/>
      <c r="BM44" s="349"/>
      <c r="CA44" s="349" t="s">
        <v>69</v>
      </c>
      <c r="CB44" s="349"/>
      <c r="CC44" s="349"/>
      <c r="CD44" s="349"/>
      <c r="CE44" s="349"/>
      <c r="CF44" s="349"/>
      <c r="CG44" s="349"/>
      <c r="CH44" s="5" t="s">
        <v>70</v>
      </c>
      <c r="CO44" s="223"/>
      <c r="CP44" s="223"/>
      <c r="CQ44" s="349" t="s">
        <v>71</v>
      </c>
      <c r="CR44" s="349"/>
      <c r="CS44" s="349"/>
      <c r="CT44" s="349"/>
      <c r="CU44" s="349"/>
      <c r="CV44" s="349"/>
      <c r="CW44" s="349"/>
    </row>
    <row r="45" spans="1:104" ht="15.75">
      <c r="A45"/>
      <c r="B45" s="224"/>
      <c r="C45"/>
      <c r="D45" s="224"/>
      <c r="E45" s="224"/>
      <c r="F45" s="224"/>
      <c r="G45" s="222"/>
      <c r="S45"/>
      <c r="T45" s="224"/>
      <c r="U45"/>
      <c r="V45" s="224"/>
      <c r="W45" s="224"/>
      <c r="X45" s="224"/>
      <c r="Y45" s="222"/>
      <c r="AM45"/>
      <c r="AN45" s="224"/>
      <c r="AO45"/>
      <c r="AP45" s="224"/>
      <c r="AQ45" s="224"/>
      <c r="AR45" s="224"/>
      <c r="AS45" s="222"/>
      <c r="BG45"/>
      <c r="BH45" s="224"/>
      <c r="BI45"/>
      <c r="BJ45" s="224"/>
      <c r="BK45" s="224"/>
      <c r="BL45" s="224"/>
      <c r="BM45" s="222"/>
      <c r="CA45"/>
      <c r="CB45" s="224"/>
      <c r="CC45"/>
      <c r="CD45" s="224"/>
      <c r="CE45" s="224"/>
      <c r="CF45" s="224"/>
      <c r="CG45" s="222"/>
      <c r="CO45"/>
      <c r="CP45" s="224"/>
      <c r="CQ45"/>
      <c r="CR45" s="224"/>
      <c r="CS45"/>
      <c r="CT45" s="224"/>
      <c r="CU45" s="224"/>
      <c r="CV45" s="224"/>
      <c r="CW45" s="222"/>
    </row>
    <row r="46" spans="1:104" ht="15">
      <c r="A46" s="349" t="s">
        <v>72</v>
      </c>
      <c r="B46" s="349"/>
      <c r="C46" s="349"/>
      <c r="D46" s="349"/>
      <c r="E46" s="370"/>
      <c r="F46" s="370"/>
      <c r="G46" s="224"/>
      <c r="S46" s="349" t="s">
        <v>72</v>
      </c>
      <c r="T46" s="349"/>
      <c r="U46" s="349"/>
      <c r="V46" s="349"/>
      <c r="W46" s="370"/>
      <c r="X46" s="370"/>
      <c r="Y46" s="224"/>
      <c r="AM46" s="349" t="s">
        <v>72</v>
      </c>
      <c r="AN46" s="349"/>
      <c r="AO46" s="349"/>
      <c r="AP46" s="349"/>
      <c r="AQ46" s="370"/>
      <c r="AR46" s="370"/>
      <c r="AS46" s="224"/>
      <c r="BG46" s="349" t="s">
        <v>72</v>
      </c>
      <c r="BH46" s="349"/>
      <c r="BI46" s="349"/>
      <c r="BJ46" s="349"/>
      <c r="BK46" s="370"/>
      <c r="BL46" s="370"/>
      <c r="BM46" s="224"/>
      <c r="CA46" s="349" t="s">
        <v>72</v>
      </c>
      <c r="CB46" s="349"/>
      <c r="CC46" s="349"/>
      <c r="CD46" s="349"/>
      <c r="CE46" s="370"/>
      <c r="CF46" s="370"/>
      <c r="CG46" s="224"/>
      <c r="CO46" s="223"/>
      <c r="CP46" s="223"/>
      <c r="CQ46" s="349" t="s">
        <v>72</v>
      </c>
      <c r="CR46" s="349"/>
      <c r="CS46" s="349"/>
      <c r="CT46" s="349"/>
      <c r="CU46" s="370"/>
      <c r="CV46" s="370"/>
      <c r="CW46" s="224"/>
    </row>
  </sheetData>
  <protectedRanges>
    <protectedRange password="CF7A" sqref="AI28 CA31 AU28 CA28 AI31 G31 AU31 G28 K28 K31" name="Диапазон1_1_1"/>
  </protectedRanges>
  <mergeCells count="42">
    <mergeCell ref="AU6:AX6"/>
    <mergeCell ref="A6:A7"/>
    <mergeCell ref="B6:C6"/>
    <mergeCell ref="E6:F6"/>
    <mergeCell ref="G6:J6"/>
    <mergeCell ref="AE6:AH6"/>
    <mergeCell ref="K6:N6"/>
    <mergeCell ref="O6:R6"/>
    <mergeCell ref="S43:Y43"/>
    <mergeCell ref="AM43:AS43"/>
    <mergeCell ref="AI6:AL6"/>
    <mergeCell ref="AM6:AP6"/>
    <mergeCell ref="AQ6:AT6"/>
    <mergeCell ref="S6:V6"/>
    <mergeCell ref="W6:Z6"/>
    <mergeCell ref="AA6:AD6"/>
    <mergeCell ref="CE6:CH6"/>
    <mergeCell ref="CI6:CL6"/>
    <mergeCell ref="BC6:BF6"/>
    <mergeCell ref="BG6:BJ6"/>
    <mergeCell ref="BK6:BN6"/>
    <mergeCell ref="BO6:BR6"/>
    <mergeCell ref="AM44:AS44"/>
    <mergeCell ref="BG44:BM44"/>
    <mergeCell ref="BS6:BV6"/>
    <mergeCell ref="CQ46:CV46"/>
    <mergeCell ref="CU6:CX6"/>
    <mergeCell ref="CY6:CY7"/>
    <mergeCell ref="CA44:CG44"/>
    <mergeCell ref="CQ44:CW44"/>
    <mergeCell ref="BW6:BZ6"/>
    <mergeCell ref="CA6:CD6"/>
    <mergeCell ref="CM6:CP6"/>
    <mergeCell ref="CQ6:CT6"/>
    <mergeCell ref="AY6:BB6"/>
    <mergeCell ref="A46:F46"/>
    <mergeCell ref="S46:X46"/>
    <mergeCell ref="AM46:AR46"/>
    <mergeCell ref="BG46:BL46"/>
    <mergeCell ref="CA46:CF46"/>
    <mergeCell ref="A44:G44"/>
    <mergeCell ref="S44:Y44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0"/>
  <sheetViews>
    <sheetView workbookViewId="0">
      <selection activeCell="C19" sqref="C19"/>
    </sheetView>
  </sheetViews>
  <sheetFormatPr defaultColWidth="17" defaultRowHeight="15"/>
  <cols>
    <col min="2" max="2" width="17" style="224"/>
    <col min="3" max="3" width="33.85546875" style="224" customWidth="1"/>
    <col min="4" max="4" width="33.42578125" style="224" customWidth="1"/>
  </cols>
  <sheetData>
    <row r="2" spans="1:4" ht="18.75">
      <c r="C2" s="272" t="s">
        <v>75</v>
      </c>
    </row>
    <row r="3" spans="1:4" ht="18.75">
      <c r="C3" s="272" t="s">
        <v>76</v>
      </c>
    </row>
    <row r="4" spans="1:4" ht="19.5">
      <c r="B4" s="371" t="s">
        <v>77</v>
      </c>
      <c r="C4" s="371"/>
      <c r="D4" s="371"/>
    </row>
    <row r="5" spans="1:4" ht="15.75" thickBot="1">
      <c r="B5" s="273"/>
      <c r="C5" s="274" t="s">
        <v>78</v>
      </c>
    </row>
    <row r="6" spans="1:4" s="223" customFormat="1" ht="15.75" thickBot="1">
      <c r="A6" s="275" t="s">
        <v>79</v>
      </c>
      <c r="B6" s="276" t="s">
        <v>80</v>
      </c>
      <c r="C6" s="277" t="s">
        <v>81</v>
      </c>
      <c r="D6" s="277" t="s">
        <v>82</v>
      </c>
    </row>
    <row r="7" spans="1:4" ht="15.75">
      <c r="A7" s="278">
        <v>1</v>
      </c>
      <c r="B7" s="279" t="s">
        <v>83</v>
      </c>
      <c r="C7" s="280">
        <v>26309.287199958533</v>
      </c>
      <c r="D7" s="280">
        <v>13551.904799947886</v>
      </c>
    </row>
    <row r="8" spans="1:4" ht="15.75">
      <c r="A8" s="281">
        <v>2</v>
      </c>
      <c r="B8" s="282" t="s">
        <v>84</v>
      </c>
      <c r="C8" s="283">
        <v>26552.652800043543</v>
      </c>
      <c r="D8" s="283">
        <v>13291.768800013022</v>
      </c>
    </row>
    <row r="9" spans="1:4" ht="15.75">
      <c r="A9" s="281">
        <v>3</v>
      </c>
      <c r="B9" s="282" t="s">
        <v>85</v>
      </c>
      <c r="C9" s="283">
        <v>26251.367200018823</v>
      </c>
      <c r="D9" s="283">
        <v>13027.483200005889</v>
      </c>
    </row>
    <row r="10" spans="1:4" ht="15.75">
      <c r="A10" s="281">
        <v>4</v>
      </c>
      <c r="B10" s="282" t="s">
        <v>86</v>
      </c>
      <c r="C10" s="283">
        <v>27686.486400003396</v>
      </c>
      <c r="D10" s="283">
        <v>13838.805599973217</v>
      </c>
    </row>
    <row r="11" spans="1:4" ht="15.75">
      <c r="A11" s="281">
        <v>5</v>
      </c>
      <c r="B11" s="282" t="s">
        <v>87</v>
      </c>
      <c r="C11" s="283">
        <v>28157.484799931954</v>
      </c>
      <c r="D11" s="283">
        <v>13116.283200033744</v>
      </c>
    </row>
    <row r="12" spans="1:4" ht="15.75">
      <c r="A12" s="281">
        <v>6</v>
      </c>
      <c r="B12" s="282" t="s">
        <v>88</v>
      </c>
      <c r="C12" s="283">
        <v>31502.408000002397</v>
      </c>
      <c r="D12" s="283">
        <v>15894.158399980362</v>
      </c>
    </row>
    <row r="13" spans="1:4" ht="15.75">
      <c r="A13" s="281">
        <v>7</v>
      </c>
      <c r="B13" s="282" t="s">
        <v>89</v>
      </c>
      <c r="C13" s="283">
        <v>33680.487200031886</v>
      </c>
      <c r="D13" s="283">
        <v>17253.105600010807</v>
      </c>
    </row>
    <row r="14" spans="1:4" ht="15.75">
      <c r="A14" s="281">
        <v>8</v>
      </c>
      <c r="B14" s="282" t="s">
        <v>90</v>
      </c>
      <c r="C14" s="283">
        <v>35228.165600020533</v>
      </c>
      <c r="D14" s="283">
        <v>16784.570400007386</v>
      </c>
    </row>
    <row r="15" spans="1:4" ht="15.75">
      <c r="A15" s="281">
        <v>9</v>
      </c>
      <c r="B15" s="282" t="s">
        <v>91</v>
      </c>
      <c r="C15" s="283">
        <v>36438.941599927537</v>
      </c>
      <c r="D15" s="283">
        <v>17248.015200014706</v>
      </c>
    </row>
    <row r="16" spans="1:4" ht="15.75">
      <c r="A16" s="281">
        <v>10</v>
      </c>
      <c r="B16" s="282" t="s">
        <v>92</v>
      </c>
      <c r="C16" s="283">
        <v>36214.541600050579</v>
      </c>
      <c r="D16" s="283">
        <v>16914.919199968172</v>
      </c>
    </row>
    <row r="17" spans="1:4" ht="15.75">
      <c r="A17" s="281">
        <v>11</v>
      </c>
      <c r="B17" s="282" t="s">
        <v>93</v>
      </c>
      <c r="C17" s="283">
        <v>36355.62719997995</v>
      </c>
      <c r="D17" s="283">
        <v>17830.804799988226</v>
      </c>
    </row>
    <row r="18" spans="1:4" ht="15.75">
      <c r="A18" s="281">
        <v>12</v>
      </c>
      <c r="B18" s="282" t="s">
        <v>94</v>
      </c>
      <c r="C18" s="283">
        <v>38307.210400024131</v>
      </c>
      <c r="D18" s="283">
        <v>18206.289600025018</v>
      </c>
    </row>
    <row r="19" spans="1:4" ht="15.75">
      <c r="A19" s="281">
        <v>13</v>
      </c>
      <c r="B19" s="282" t="s">
        <v>95</v>
      </c>
      <c r="C19" s="283">
        <v>37983.362400067061</v>
      </c>
      <c r="D19" s="283">
        <v>18377.511200029418</v>
      </c>
    </row>
    <row r="20" spans="1:4" ht="15.75">
      <c r="A20" s="281">
        <v>14</v>
      </c>
      <c r="B20" s="282" t="s">
        <v>96</v>
      </c>
      <c r="C20" s="283">
        <v>36231.10959990522</v>
      </c>
      <c r="D20" s="283">
        <v>17483.355999969277</v>
      </c>
    </row>
    <row r="21" spans="1:4" ht="15.75">
      <c r="A21" s="281">
        <v>15</v>
      </c>
      <c r="B21" s="282" t="s">
        <v>97</v>
      </c>
      <c r="C21" s="283">
        <v>34576.317600018505</v>
      </c>
      <c r="D21" s="283">
        <v>16025.961600003671</v>
      </c>
    </row>
    <row r="22" spans="1:4" ht="15.75">
      <c r="A22" s="281">
        <v>16</v>
      </c>
      <c r="B22" s="282" t="s">
        <v>98</v>
      </c>
      <c r="C22" s="283">
        <v>35210.913599997206</v>
      </c>
      <c r="D22" s="283">
        <v>16146.847199981899</v>
      </c>
    </row>
    <row r="23" spans="1:4" ht="15.75">
      <c r="A23" s="281">
        <v>17</v>
      </c>
      <c r="B23" s="282" t="s">
        <v>99</v>
      </c>
      <c r="C23" s="283">
        <v>31763.015999998803</v>
      </c>
      <c r="D23" s="283">
        <v>14536.418400015496</v>
      </c>
    </row>
    <row r="24" spans="1:4" ht="15.75">
      <c r="A24" s="281">
        <v>18</v>
      </c>
      <c r="B24" s="282" t="s">
        <v>100</v>
      </c>
      <c r="C24" s="283">
        <v>30151.287999996675</v>
      </c>
      <c r="D24" s="283">
        <v>14023.59119995772</v>
      </c>
    </row>
    <row r="25" spans="1:4" ht="15.75">
      <c r="A25" s="281">
        <v>19</v>
      </c>
      <c r="B25" s="282" t="s">
        <v>101</v>
      </c>
      <c r="C25" s="283">
        <v>32388.959200073812</v>
      </c>
      <c r="D25" s="283">
        <v>14762.55840004634</v>
      </c>
    </row>
    <row r="26" spans="1:4" ht="15.75">
      <c r="A26" s="281">
        <v>20</v>
      </c>
      <c r="B26" s="282" t="s">
        <v>102</v>
      </c>
      <c r="C26" s="283">
        <v>32777.258399849699</v>
      </c>
      <c r="D26" s="283">
        <v>14954.486399986756</v>
      </c>
    </row>
    <row r="27" spans="1:4" ht="15.75">
      <c r="A27" s="281">
        <v>21</v>
      </c>
      <c r="B27" s="282" t="s">
        <v>103</v>
      </c>
      <c r="C27" s="283">
        <v>32653.345600096945</v>
      </c>
      <c r="D27" s="283">
        <v>15028.958399991006</v>
      </c>
    </row>
    <row r="28" spans="1:4" ht="15.75">
      <c r="A28" s="281">
        <v>22</v>
      </c>
      <c r="B28" s="282" t="s">
        <v>104</v>
      </c>
      <c r="C28" s="283">
        <v>29058.765599960541</v>
      </c>
      <c r="D28" s="283">
        <v>14370.086399981203</v>
      </c>
    </row>
    <row r="29" spans="1:4" ht="15.75">
      <c r="A29" s="281">
        <v>23</v>
      </c>
      <c r="B29" s="282" t="s">
        <v>105</v>
      </c>
      <c r="C29" s="283">
        <v>28161.407200067108</v>
      </c>
      <c r="D29" s="283">
        <v>14293.075200013549</v>
      </c>
    </row>
    <row r="30" spans="1:4" ht="16.5" thickBot="1">
      <c r="A30" s="284">
        <v>24</v>
      </c>
      <c r="B30" s="285" t="s">
        <v>106</v>
      </c>
      <c r="C30" s="286">
        <v>27283.612000004898</v>
      </c>
      <c r="D30" s="286">
        <v>13960.579200013384</v>
      </c>
    </row>
    <row r="31" spans="1:4" ht="21" thickBot="1">
      <c r="A31" s="287"/>
      <c r="B31" s="288" t="s">
        <v>107</v>
      </c>
      <c r="C31" s="289">
        <v>770924.01520002971</v>
      </c>
      <c r="D31" s="289">
        <v>370921.53839995805</v>
      </c>
    </row>
    <row r="35" spans="1:7">
      <c r="A35" s="223" t="s">
        <v>108</v>
      </c>
      <c r="B35" s="223"/>
      <c r="C35" s="223"/>
      <c r="D35" s="223"/>
      <c r="E35" s="223"/>
      <c r="F35" s="223"/>
      <c r="G35" s="223"/>
    </row>
    <row r="36" spans="1:7">
      <c r="C36"/>
      <c r="D36" s="290"/>
      <c r="E36" s="224"/>
      <c r="F36" s="224"/>
      <c r="G36" s="224"/>
    </row>
    <row r="37" spans="1:7">
      <c r="A37" s="223" t="s">
        <v>109</v>
      </c>
      <c r="B37" s="223"/>
      <c r="C37" s="223"/>
      <c r="D37" s="223"/>
      <c r="E37" s="291"/>
      <c r="F37" s="291"/>
      <c r="G37" s="224"/>
    </row>
    <row r="40" spans="1:7">
      <c r="C40" s="290"/>
    </row>
  </sheetData>
  <protectedRanges>
    <protectedRange password="CF7A" sqref="AI28 G28 AU28 CA28 K28" name="Диапазон1"/>
  </protectedRanges>
  <mergeCells count="1">
    <mergeCell ref="B4:D4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0"/>
  <sheetViews>
    <sheetView workbookViewId="0">
      <selection activeCell="C17" sqref="C17"/>
    </sheetView>
  </sheetViews>
  <sheetFormatPr defaultColWidth="22.140625" defaultRowHeight="15"/>
  <cols>
    <col min="1" max="1" width="12.7109375" customWidth="1"/>
    <col min="2" max="2" width="22.140625" style="224"/>
    <col min="3" max="3" width="29.85546875" style="224" customWidth="1"/>
    <col min="4" max="4" width="32.85546875" style="224" customWidth="1"/>
  </cols>
  <sheetData>
    <row r="2" spans="1:4" ht="18.75">
      <c r="C2" s="272" t="s">
        <v>75</v>
      </c>
    </row>
    <row r="3" spans="1:4" ht="18.75">
      <c r="C3" s="272" t="s">
        <v>76</v>
      </c>
    </row>
    <row r="4" spans="1:4" ht="19.5">
      <c r="B4" s="371" t="s">
        <v>77</v>
      </c>
      <c r="C4" s="371"/>
      <c r="D4" s="371"/>
    </row>
    <row r="5" spans="1:4" ht="15.75" thickBot="1">
      <c r="B5" s="273"/>
      <c r="C5" s="318" t="s">
        <v>111</v>
      </c>
    </row>
    <row r="6" spans="1:4" s="223" customFormat="1" ht="15.75" thickBot="1">
      <c r="A6" s="319" t="s">
        <v>79</v>
      </c>
      <c r="B6" s="276" t="s">
        <v>80</v>
      </c>
      <c r="C6" s="320" t="s">
        <v>81</v>
      </c>
      <c r="D6" s="320" t="s">
        <v>82</v>
      </c>
    </row>
    <row r="7" spans="1:4">
      <c r="A7" s="321"/>
      <c r="B7" s="322"/>
      <c r="C7" s="323"/>
      <c r="D7" s="324"/>
    </row>
    <row r="8" spans="1:4" ht="15.75">
      <c r="A8" s="325">
        <v>1</v>
      </c>
      <c r="B8" s="326" t="s">
        <v>83</v>
      </c>
      <c r="C8" s="327">
        <f>[3]Кислород!P10+[3]Кислород!P45+[3]Комсом!Y10+[3]ВОС!AD11+[3]ГНС!P10+[3]ПАДЬ!AD10+'[3]ОБВ-1'!AD10+'[3]ОБВ-2'!P10</f>
        <v>33980.700000082797</v>
      </c>
      <c r="D8" s="328">
        <f>[3]Кислород!Q10+[3]Кислород!Q45+[3]Комсом!Z10+[3]ВОС!AE11+[3]ГНС!Q10+[3]ПАДЬ!AE10+'[3]ОБВ-1'!AE10+'[3]ОБВ-2'!Q10</f>
        <v>14712.472799964879</v>
      </c>
    </row>
    <row r="9" spans="1:4" ht="15.75">
      <c r="A9" s="325">
        <f>A8+1</f>
        <v>2</v>
      </c>
      <c r="B9" s="326" t="s">
        <v>84</v>
      </c>
      <c r="C9" s="327">
        <f>[3]Кислород!P11+[3]Кислород!P46+[3]Комсом!Y11+[3]ВОС!AD12+[3]ГНС!P11+[3]ПАДЬ!AD11+'[3]ОБВ-1'!AD11+'[3]ОБВ-2'!P11</f>
        <v>33821.90559983503</v>
      </c>
      <c r="D9" s="328">
        <f>[3]Кислород!Q11+[3]Кислород!Q46+[3]Комсом!Z11+[3]ВОС!AE12+[3]ГНС!Q11+[3]ПАДЬ!AE11+'[3]ОБВ-1'!AE11+'[3]ОБВ-2'!Q11</f>
        <v>14492.508000017371</v>
      </c>
    </row>
    <row r="10" spans="1:4" ht="15.75">
      <c r="A10" s="325">
        <f t="shared" ref="A10:A31" si="0">A9+1</f>
        <v>3</v>
      </c>
      <c r="B10" s="326" t="s">
        <v>85</v>
      </c>
      <c r="C10" s="327">
        <f>[3]Кислород!P12+[3]Кислород!P47+[3]Комсом!Y12+[3]ВОС!AD13+[3]ГНС!P12+[3]ПАДЬ!AD12+'[3]ОБВ-1'!AD12+'[3]ОБВ-2'!P12</f>
        <v>33438.204000100035</v>
      </c>
      <c r="D10" s="328">
        <f>[3]Кислород!Q12+[3]Кислород!Q47+[3]Комсом!Z12+[3]ВОС!AE13+[3]ГНС!Q12+[3]ПАДЬ!AE12+'[3]ОБВ-1'!AE12+'[3]ОБВ-2'!Q12</f>
        <v>14521.694399996622</v>
      </c>
    </row>
    <row r="11" spans="1:4" ht="15.75">
      <c r="A11" s="325">
        <f t="shared" si="0"/>
        <v>4</v>
      </c>
      <c r="B11" s="326" t="s">
        <v>86</v>
      </c>
      <c r="C11" s="327">
        <f>[3]Кислород!P13+[3]Кислород!P48+[3]Комсом!Y13+[3]ВОС!AD14+[3]ГНС!P13+[3]ПАДЬ!AD13+'[3]ОБВ-1'!AD13+'[3]ОБВ-2'!P13</f>
        <v>35817.643999996835</v>
      </c>
      <c r="D11" s="328">
        <f>[3]Кислород!Q13+[3]Кислород!Q48+[3]Комсом!Z13+[3]ВОС!AE14+[3]ГНС!Q13+[3]ПАДЬ!AE13+'[3]ОБВ-1'!AE13+'[3]ОБВ-2'!Q13</f>
        <v>14611.833600017577</v>
      </c>
    </row>
    <row r="12" spans="1:4" ht="15.75">
      <c r="A12" s="325">
        <f t="shared" si="0"/>
        <v>5</v>
      </c>
      <c r="B12" s="326" t="s">
        <v>87</v>
      </c>
      <c r="C12" s="327">
        <f>[3]Кислород!P14+[3]Кислород!P49+[3]Комсом!Y14+[3]ВОС!AD15+[3]ГНС!P14+[3]ПАДЬ!AD14+'[3]ОБВ-1'!AD14+'[3]ОБВ-2'!P14</f>
        <v>36899.313599962021</v>
      </c>
      <c r="D12" s="328">
        <f>[3]Кислород!Q14+[3]Кислород!Q49+[3]Комсом!Z14+[3]ВОС!AE15+[3]ГНС!Q14+[3]ПАДЬ!AE14+'[3]ОБВ-1'!AE14+'[3]ОБВ-2'!Q14</f>
        <v>14539.065599985988</v>
      </c>
    </row>
    <row r="13" spans="1:4" ht="15.75">
      <c r="A13" s="325">
        <f t="shared" si="0"/>
        <v>6</v>
      </c>
      <c r="B13" s="326" t="s">
        <v>88</v>
      </c>
      <c r="C13" s="327">
        <f>[3]Кислород!P15+[3]Кислород!P50+[3]Комсом!Y15+[3]ВОС!AD16+[3]ГНС!P15+[3]ПАДЬ!AD15+'[3]ОБВ-1'!AD15+'[3]ОБВ-2'!P15</f>
        <v>39432.295200099645</v>
      </c>
      <c r="D13" s="328">
        <f>[3]Кислород!Q15+[3]Кислород!Q50+[3]Комсом!Z15+[3]ВОС!AE16+[3]ГНС!Q15+[3]ПАДЬ!AE15+'[3]ОБВ-1'!AE15+'[3]ОБВ-2'!Q15</f>
        <v>16675.401600022502</v>
      </c>
    </row>
    <row r="14" spans="1:4" ht="15.75">
      <c r="A14" s="325">
        <f t="shared" si="0"/>
        <v>7</v>
      </c>
      <c r="B14" s="326" t="s">
        <v>89</v>
      </c>
      <c r="C14" s="327">
        <f>[3]Кислород!P16+[3]Кислород!P51+[3]Комсом!Y16+[3]ВОС!AD17+[3]ГНС!P16+[3]ПАДЬ!AD16+'[3]ОБВ-1'!AD16+'[3]ОБВ-2'!P16</f>
        <v>42717.943199942158</v>
      </c>
      <c r="D14" s="328">
        <f>[3]Кислород!Q16+[3]Кислород!Q51+[3]Комсом!Z16+[3]ВОС!AE17+[3]ГНС!Q16+[3]ПАДЬ!AE16+'[3]ОБВ-1'!AE16+'[3]ОБВ-2'!Q16</f>
        <v>17928.48959997937</v>
      </c>
    </row>
    <row r="15" spans="1:4" ht="15.75">
      <c r="A15" s="325">
        <f t="shared" si="0"/>
        <v>8</v>
      </c>
      <c r="B15" s="326" t="s">
        <v>90</v>
      </c>
      <c r="C15" s="327">
        <f>[3]Кислород!P17+[3]Кислород!P52+[3]Комсом!Y17+[3]ВОС!AD18+[3]ГНС!P17+[3]ПАДЬ!AD17+'[3]ОБВ-1'!AD17+'[3]ОБВ-2'!P17</f>
        <v>43520.252800002498</v>
      </c>
      <c r="D15" s="328">
        <f>[3]Кислород!Q17+[3]Кислород!Q52+[3]Комсом!Z17+[3]ВОС!AE18+[3]ГНС!Q17+[3]ПАДЬ!AE17+'[3]ОБВ-1'!AE17+'[3]ОБВ-2'!Q17</f>
        <v>18063.199200015893</v>
      </c>
    </row>
    <row r="16" spans="1:4" ht="15.75">
      <c r="A16" s="325">
        <f t="shared" si="0"/>
        <v>9</v>
      </c>
      <c r="B16" s="326" t="s">
        <v>91</v>
      </c>
      <c r="C16" s="327">
        <f>[3]Кислород!P18+[3]Кислород!P53+[3]Комсом!Y18+[3]ВОС!AD19+[3]ГНС!P18+[3]ПАДЬ!AD18+'[3]ОБВ-1'!AD18+'[3]ОБВ-2'!P18</f>
        <v>43889.529599978683</v>
      </c>
      <c r="D16" s="328">
        <f>[3]Кислород!Q18+[3]Кислород!Q53+[3]Комсом!Z18+[3]ВОС!AE19+[3]ГНС!Q18+[3]ПАДЬ!AE18+'[3]ОБВ-1'!AE18+'[3]ОБВ-2'!Q18</f>
        <v>18248.359199979976</v>
      </c>
    </row>
    <row r="17" spans="1:4" ht="15.75">
      <c r="A17" s="325">
        <f t="shared" si="0"/>
        <v>10</v>
      </c>
      <c r="B17" s="326" t="s">
        <v>92</v>
      </c>
      <c r="C17" s="327">
        <f>[3]Кислород!P19+[3]Кислород!P54+[3]Комсом!Y19+[3]ВОС!AD20+[3]ГНС!P19+[3]ПАДЬ!AD19+'[3]ОБВ-1'!AD19+'[3]ОБВ-2'!P19</f>
        <v>42482.988799960382</v>
      </c>
      <c r="D17" s="328">
        <f>[3]Кислород!Q19+[3]Кислород!Q54+[3]Комсом!Z19+[3]ВОС!AE20+[3]ГНС!Q19+[3]ПАДЬ!AE19+'[3]ОБВ-1'!AE19+'[3]ОБВ-2'!Q19</f>
        <v>17458.713600012412</v>
      </c>
    </row>
    <row r="18" spans="1:4" ht="15.75">
      <c r="A18" s="325">
        <f t="shared" si="0"/>
        <v>11</v>
      </c>
      <c r="B18" s="326" t="s">
        <v>93</v>
      </c>
      <c r="C18" s="327">
        <f>[3]Кислород!P20+[3]Кислород!P55+[3]Комсом!Y20+[3]ВОС!AD21+[3]ГНС!P20+[3]ПАДЬ!AD20+'[3]ОБВ-1'!AD20+'[3]ОБВ-2'!P20</f>
        <v>43100.156800101999</v>
      </c>
      <c r="D18" s="328">
        <f>[3]Кислород!Q20+[3]Кислород!Q55+[3]Комсом!Z20+[3]ВОС!AE21+[3]ГНС!Q20+[3]ПАДЬ!AE20+'[3]ОБВ-1'!AE20+'[3]ОБВ-2'!Q20</f>
        <v>18191.071199996812</v>
      </c>
    </row>
    <row r="19" spans="1:4" ht="15.75">
      <c r="A19" s="325">
        <f t="shared" si="0"/>
        <v>12</v>
      </c>
      <c r="B19" s="326" t="s">
        <v>94</v>
      </c>
      <c r="C19" s="327">
        <f>[3]Кислород!P21+[3]Кислород!P56+[3]Комсом!Y21+[3]ВОС!AD22+[3]ГНС!P21+[3]ПАДЬ!AD21+'[3]ОБВ-1'!AD21+'[3]ОБВ-2'!P21</f>
        <v>43459.849599853726</v>
      </c>
      <c r="D19" s="328">
        <f>[3]Кислород!Q21+[3]Кислород!Q56+[3]Комсом!Z21+[3]ВОС!AE22+[3]ГНС!Q21+[3]ПАДЬ!AE21+'[3]ОБВ-1'!AE21+'[3]ОБВ-2'!Q21</f>
        <v>18843.607200007809</v>
      </c>
    </row>
    <row r="20" spans="1:4" ht="15.75">
      <c r="A20" s="325">
        <f t="shared" si="0"/>
        <v>13</v>
      </c>
      <c r="B20" s="326" t="s">
        <v>95</v>
      </c>
      <c r="C20" s="327">
        <f>[3]Кислород!P22+[3]Кислород!P57+[3]Комсом!Y22+[3]ВОС!AD23+[3]ГНС!P22+[3]ПАДЬ!AD22+'[3]ОБВ-1'!AD22+'[3]ОБВ-2'!P22</f>
        <v>43767.39600005978</v>
      </c>
      <c r="D20" s="328">
        <f>[3]Кислород!Q22+[3]Кислород!Q57+[3]Комсом!Z22+[3]ВОС!AE23+[3]ГНС!Q22+[3]ПАДЬ!AE22+'[3]ОБВ-1'!AE22+'[3]ОБВ-2'!Q22</f>
        <v>19011.607199997496</v>
      </c>
    </row>
    <row r="21" spans="1:4" ht="15.75">
      <c r="A21" s="325">
        <f t="shared" si="0"/>
        <v>14</v>
      </c>
      <c r="B21" s="326" t="s">
        <v>96</v>
      </c>
      <c r="C21" s="327">
        <f>[3]Кислород!P23+[3]Кислород!P58+[3]Комсом!Y23+[3]ВОС!AD24+[3]ГНС!P23+[3]ПАДЬ!AD23+'[3]ОБВ-1'!AD23+'[3]ОБВ-2'!P23</f>
        <v>41839.652800094336</v>
      </c>
      <c r="D21" s="328">
        <f>[3]Кислород!Q23+[3]Кислород!Q58+[3]Комсом!Z23+[3]ВОС!AE24+[3]ГНС!Q23+[3]ПАДЬ!AE23+'[3]ОБВ-1'!AE23+'[3]ОБВ-2'!Q23</f>
        <v>17886.415199987528</v>
      </c>
    </row>
    <row r="22" spans="1:4" ht="15.75">
      <c r="A22" s="325">
        <f t="shared" si="0"/>
        <v>15</v>
      </c>
      <c r="B22" s="326" t="s">
        <v>97</v>
      </c>
      <c r="C22" s="327">
        <f>[3]Кислород!P24+[3]Кислород!P59+[3]Комсом!Y24+[3]ВОС!AD25+[3]ГНС!P24+[3]ПАДЬ!AD24+'[3]ОБВ-1'!AD24+'[3]ОБВ-2'!P24</f>
        <v>40665.919199974531</v>
      </c>
      <c r="D22" s="328">
        <f>[3]Кислород!Q24+[3]Кислород!Q59+[3]Комсом!Z24+[3]ВОС!AE25+[3]ГНС!Q24+[3]ПАДЬ!AE24+'[3]ОБВ-1'!AE24+'[3]ОБВ-2'!Q24</f>
        <v>16728.079200008808</v>
      </c>
    </row>
    <row r="23" spans="1:4" ht="15.75">
      <c r="A23" s="325">
        <f t="shared" si="0"/>
        <v>16</v>
      </c>
      <c r="B23" s="326" t="s">
        <v>98</v>
      </c>
      <c r="C23" s="327">
        <f>[3]Кислород!P25+[3]Кислород!P60+[3]Комсом!Y25+[3]ВОС!AD26+[3]ГНС!P25+[3]ПАДЬ!AD25+'[3]ОБВ-1'!AD25+'[3]ОБВ-2'!P25</f>
        <v>40712.08959991821</v>
      </c>
      <c r="D23" s="328">
        <f>[3]Кислород!Q25+[3]Кислород!Q60+[3]Комсом!Z25+[3]ВОС!AE26+[3]ГНС!Q25+[3]ПАДЬ!AE25+'[3]ОБВ-1'!AE25+'[3]ОБВ-2'!Q25</f>
        <v>16265.959199992289</v>
      </c>
    </row>
    <row r="24" spans="1:4" ht="15.75">
      <c r="A24" s="325">
        <f t="shared" si="0"/>
        <v>17</v>
      </c>
      <c r="B24" s="326" t="s">
        <v>99</v>
      </c>
      <c r="C24" s="327">
        <f>[3]Кислород!P26+[3]Кислород!P61+[3]Комсом!Y26+[3]ВОС!AD27+[3]ГНС!P26+[3]ПАДЬ!AD26+'[3]ОБВ-1'!AD26+'[3]ОБВ-2'!P26</f>
        <v>39131.762400104708</v>
      </c>
      <c r="D24" s="328">
        <f>[3]Кислород!Q26+[3]Кислород!Q61+[3]Комсом!Z26+[3]ВОС!AE27+[3]ГНС!Q26+[3]ПАДЬ!AE26+'[3]ОБВ-1'!AE26+'[3]ОБВ-2'!Q26</f>
        <v>15237.705599989142</v>
      </c>
    </row>
    <row r="25" spans="1:4" ht="15.75">
      <c r="A25" s="325">
        <f t="shared" si="0"/>
        <v>18</v>
      </c>
      <c r="B25" s="326" t="s">
        <v>100</v>
      </c>
      <c r="C25" s="327">
        <f>[3]Кислород!P27+[3]Кислород!P62+[3]Комсом!Y27+[3]ВОС!AD28+[3]ГНС!P27+[3]ПАДЬ!AD27+'[3]ОБВ-1'!AD27+'[3]ОБВ-2'!P27</f>
        <v>39237.879199992247</v>
      </c>
      <c r="D25" s="328">
        <f>[3]Кислород!Q27+[3]Кислород!Q62+[3]Комсом!Z27+[3]ВОС!AE28+[3]ГНС!Q27+[3]ПАДЬ!AE27+'[3]ОБВ-1'!AE27+'[3]ОБВ-2'!Q27</f>
        <v>15346.903200014149</v>
      </c>
    </row>
    <row r="26" spans="1:4" ht="15.75">
      <c r="A26" s="325">
        <f t="shared" si="0"/>
        <v>19</v>
      </c>
      <c r="B26" s="326" t="s">
        <v>101</v>
      </c>
      <c r="C26" s="327">
        <f>[3]Кислород!P28+[3]Кислород!P63+[3]Комсом!Y28+[3]ВОС!AD29+[3]ГНС!P28+[3]ПАДЬ!AD28+'[3]ОБВ-1'!AD28+'[3]ОБВ-2'!P28</f>
        <v>38891.308799977778</v>
      </c>
      <c r="D26" s="328">
        <f>[3]Кислород!Q28+[3]Кислород!Q63+[3]Комсом!Z28+[3]ВОС!AE29+[3]ГНС!Q28+[3]ПАДЬ!AE28+'[3]ОБВ-1'!AE28+'[3]ОБВ-2'!Q28</f>
        <v>15417.441600011289</v>
      </c>
    </row>
    <row r="27" spans="1:4" ht="15.75">
      <c r="A27" s="325">
        <f t="shared" si="0"/>
        <v>20</v>
      </c>
      <c r="B27" s="326" t="s">
        <v>102</v>
      </c>
      <c r="C27" s="327">
        <f>[3]Кислород!P29+[3]Кислород!P64+[3]Комсом!Y29+[3]ВОС!AD30+[3]ГНС!P29+[3]ПАДЬ!AD29+'[3]ОБВ-1'!AD29+'[3]ОБВ-2'!P29</f>
        <v>38640.295200001383</v>
      </c>
      <c r="D27" s="328">
        <f>[3]Кислород!Q29+[3]Кислород!Q64+[3]Комсом!Z29+[3]ВОС!AE30+[3]ГНС!Q29+[3]ПАДЬ!AE29+'[3]ОБВ-1'!AE29+'[3]ОБВ-2'!Q29</f>
        <v>15446.815199970544</v>
      </c>
    </row>
    <row r="28" spans="1:4" ht="15.75">
      <c r="A28" s="325">
        <f t="shared" si="0"/>
        <v>21</v>
      </c>
      <c r="B28" s="326" t="s">
        <v>103</v>
      </c>
      <c r="C28" s="327">
        <f>[3]Кислород!P30+[3]Кислород!P65+[3]Комсом!Y30+[3]ВОС!AD31+[3]ГНС!P30+[3]ПАДЬ!AD30+'[3]ОБВ-1'!AD30+'[3]ОБВ-2'!P30</f>
        <v>36881.71120002136</v>
      </c>
      <c r="D28" s="328">
        <f>[3]Кислород!Q30+[3]Кислород!Q65+[3]Комсом!Z30+[3]ВОС!AE31+[3]ГНС!Q30+[3]ПАДЬ!AE30+'[3]ОБВ-1'!AE30+'[3]ОБВ-2'!Q30</f>
        <v>14992.308000004425</v>
      </c>
    </row>
    <row r="29" spans="1:4" ht="15.75">
      <c r="A29" s="325">
        <f t="shared" si="0"/>
        <v>22</v>
      </c>
      <c r="B29" s="326" t="s">
        <v>104</v>
      </c>
      <c r="C29" s="327">
        <f>[3]Кислород!P31+[3]Кислород!P66+[3]Комсом!Y31+[3]ВОС!AD32+[3]ГНС!P31+[3]ПАДЬ!AD31+'[3]ОБВ-1'!AD31+'[3]ОБВ-2'!P31</f>
        <v>35652.875999912954</v>
      </c>
      <c r="D29" s="328">
        <f>[3]Кислород!Q31+[3]Кислород!Q66+[3]Комсом!Z31+[3]ВОС!AE32+[3]ГНС!Q31+[3]ПАДЬ!AE31+'[3]ОБВ-1'!AE31+'[3]ОБВ-2'!Q31</f>
        <v>15083.030399999734</v>
      </c>
    </row>
    <row r="30" spans="1:4" ht="15.75">
      <c r="A30" s="325">
        <f t="shared" si="0"/>
        <v>23</v>
      </c>
      <c r="B30" s="326" t="s">
        <v>105</v>
      </c>
      <c r="C30" s="327">
        <f>[3]Кислород!P32+[3]Кислород!P67+[3]Комсом!Y32+[3]ВОС!AD33+[3]ГНС!P32+[3]ПАДЬ!AD32+'[3]ОБВ-1'!AD32+'[3]ОБВ-2'!P32</f>
        <v>34737.683999978915</v>
      </c>
      <c r="D30" s="328">
        <f>[3]Кислород!Q32+[3]Кислород!Q67+[3]Комсом!Z32+[3]ВОС!AE33+[3]ГНС!Q32+[3]ПАДЬ!AE32+'[3]ОБВ-1'!AE32+'[3]ОБВ-2'!Q32</f>
        <v>14804.67600004307</v>
      </c>
    </row>
    <row r="31" spans="1:4" ht="16.5" thickBot="1">
      <c r="A31" s="325">
        <f t="shared" si="0"/>
        <v>24</v>
      </c>
      <c r="B31" s="326" t="s">
        <v>106</v>
      </c>
      <c r="C31" s="327">
        <f>[3]Кислород!P33+[3]Кислород!P68+[3]Комсом!Y33+[3]ВОС!AD34+[3]ГНС!P33+[3]ПАДЬ!AD33+'[3]ОБВ-1'!AD33+'[3]ОБВ-2'!P33</f>
        <v>33865.358400069723</v>
      </c>
      <c r="D31" s="328">
        <f>[3]Кислород!Q33+[3]Кислород!Q68+[3]Комсом!Z33+[3]ВОС!AE34+[3]ГНС!Q33+[3]ПАДЬ!AE33+'[3]ОБВ-1'!AE33+'[3]ОБВ-2'!Q33</f>
        <v>14517.66239997593</v>
      </c>
    </row>
    <row r="32" spans="1:4" ht="19.5" thickBot="1">
      <c r="A32" s="287"/>
      <c r="B32" s="288" t="s">
        <v>107</v>
      </c>
      <c r="C32" s="329">
        <v>936584.71600002167</v>
      </c>
      <c r="D32" s="330">
        <v>389025.01919999166</v>
      </c>
    </row>
    <row r="35" spans="1:7">
      <c r="A35" s="223" t="s">
        <v>108</v>
      </c>
      <c r="B35" s="223"/>
      <c r="C35" s="223"/>
      <c r="D35" s="223"/>
      <c r="E35" s="223"/>
      <c r="F35" s="223"/>
      <c r="G35" s="223"/>
    </row>
    <row r="36" spans="1:7">
      <c r="C36"/>
      <c r="D36" s="290"/>
      <c r="E36" s="224"/>
      <c r="F36" s="224"/>
      <c r="G36" s="224"/>
    </row>
    <row r="37" spans="1:7">
      <c r="A37" s="223" t="s">
        <v>72</v>
      </c>
      <c r="B37" s="223"/>
      <c r="C37" s="223"/>
      <c r="D37" s="223"/>
      <c r="E37" s="291"/>
      <c r="F37" s="291"/>
      <c r="G37" s="224"/>
    </row>
    <row r="40" spans="1:7">
      <c r="C40" s="290"/>
    </row>
  </sheetData>
  <protectedRanges>
    <protectedRange password="CF7A" sqref="AI28 G28 AU28 CA28 K28" name="Диапазон1"/>
  </protectedRanges>
  <mergeCells count="1">
    <mergeCell ref="B4:D4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C5" sqref="C5"/>
    </sheetView>
  </sheetViews>
  <sheetFormatPr defaultColWidth="18.85546875" defaultRowHeight="15"/>
  <cols>
    <col min="1" max="1" width="13.140625" customWidth="1"/>
    <col min="2" max="2" width="18.85546875" style="224"/>
    <col min="3" max="3" width="29.28515625" style="224" customWidth="1"/>
    <col min="4" max="4" width="31.85546875" style="224" customWidth="1"/>
  </cols>
  <sheetData>
    <row r="1" spans="1:4">
      <c r="D1" s="224" t="s">
        <v>74</v>
      </c>
    </row>
    <row r="2" spans="1:4" ht="18.75">
      <c r="C2" s="272" t="s">
        <v>75</v>
      </c>
    </row>
    <row r="3" spans="1:4" ht="18.75">
      <c r="C3" s="272" t="s">
        <v>76</v>
      </c>
    </row>
    <row r="4" spans="1:4" ht="19.5">
      <c r="B4" s="371" t="s">
        <v>77</v>
      </c>
      <c r="C4" s="371"/>
      <c r="D4" s="371"/>
    </row>
    <row r="5" spans="1:4" ht="15.75" thickBot="1">
      <c r="B5" s="273"/>
      <c r="C5" s="318" t="s">
        <v>112</v>
      </c>
    </row>
    <row r="6" spans="1:4" s="223" customFormat="1" ht="15.75" thickBot="1">
      <c r="A6" s="319" t="s">
        <v>79</v>
      </c>
      <c r="B6" s="276" t="s">
        <v>80</v>
      </c>
      <c r="C6" s="320" t="s">
        <v>81</v>
      </c>
      <c r="D6" s="320" t="s">
        <v>82</v>
      </c>
    </row>
    <row r="7" spans="1:4" ht="15.75" thickBot="1">
      <c r="A7" s="331"/>
      <c r="B7" s="332"/>
      <c r="C7" s="333"/>
      <c r="D7" s="334"/>
    </row>
    <row r="8" spans="1:4" ht="15.75">
      <c r="A8" s="335">
        <v>1</v>
      </c>
      <c r="B8" s="336" t="s">
        <v>83</v>
      </c>
      <c r="C8" s="337">
        <f>([2]Кислород!$C$13+[2]Кислород!$G$13+[2]Кислород!$K$13+[2]Кислород!$O$13+[2]ВОС!$C$13+[2]ВОС!$G$13+[2]ВОС!$K$13+[2]ВОС!$O$13+[2]Падь!$C$13+[2]Падь!$G$13+[2]Падь!$K$13+[2]Падь!$O$13+[2]ГНС!$C$13+[2]ГНС!$G$13+[2]Комсом!$C$13+[2]Комсом!$G$13+[2]Комсом!$K$13+'[2]ОБВ-1'!$C$13+'[2]ОБВ-1'!$G$13+'[2]ОБВ-1'!$K$13+'[2]ОБВ-1'!$O$13+'[2]ОБВ-2'!$G$13+'[2]ОБВ-2'!$K$13)*1000</f>
        <v>24822.111199928462</v>
      </c>
      <c r="D8" s="338">
        <f>([2]Кислород!$D13+[2]Кислород!$H13+[2]Кислород!$L13+[2]Кислород!$P13+[2]ВОС!$D13+[2]ВОС!$H13+[2]ВОС!$L13+[2]ВОС!$P13+[2]Падь!$D13+[2]Падь!$H13+[2]Падь!$L13+[2]Падь!$P13+[2]ГНС!$D13+[2]ГНС!$H13+[2]Комсом!$D13+[2]Комсом!$H13+[2]Комсом!$L13+'[2]ОБВ-1'!$D13+'[2]ОБВ-1'!$H13+'[2]ОБВ-1'!$L13+'[2]ОБВ-1'!$P13+'[2]ОБВ-2'!$H13+'[2]ОБВ-2'!$L13)*1000</f>
        <v>13431.071999991616</v>
      </c>
    </row>
    <row r="9" spans="1:4" ht="15.75">
      <c r="A9" s="339">
        <f>A8+1</f>
        <v>2</v>
      </c>
      <c r="B9" s="340" t="s">
        <v>84</v>
      </c>
      <c r="C9" s="341">
        <f>([2]Кислород!$C$14+[2]Кислород!$G$14+[2]Кислород!$K$14+[2]Кислород!$O$14+[2]ВОС!$C$14+[2]ВОС!$G$14+[2]ВОС!$K$14+[2]ВОС!$O$14+[2]Падь!$C$14+[2]Падь!$G$14+[2]Падь!$K$14+[2]Падь!$O$14+[2]ГНС!$C$14+[2]ГНС!$G$14+[2]Комсом!$C$14+[2]Комсом!$G$14+[2]Комсом!$K$14+'[2]ОБВ-1'!$C$14+'[2]ОБВ-1'!$G$14+'[2]ОБВ-1'!$K$14+'[2]ОБВ-1'!$O$14+'[2]ОБВ-2'!$G$14+'[2]ОБВ-2'!$K$14)*1000</f>
        <v>23951.263200036105</v>
      </c>
      <c r="D9" s="342">
        <f>([2]Кислород!$D14+[2]Кислород!$H14+[2]Кислород!$L14+[2]Кислород!$P14+[2]ВОС!$D14+[2]ВОС!$H14+[2]ВОС!$L14+[2]ВОС!$P14+[2]Падь!$D14+[2]Падь!$H14+[2]Падь!$L14+[2]Падь!$P14+[2]ГНС!$D14+[2]ГНС!$H14+[2]Комсом!$D14+[2]Комсом!$H14+[2]Комсом!$L14+'[2]ОБВ-1'!$D14+'[2]ОБВ-1'!$H14+'[2]ОБВ-1'!$L14+'[2]ОБВ-1'!$P14+'[2]ОБВ-2'!$H14+'[2]ОБВ-2'!$L14)*1000</f>
        <v>13155.919200013459</v>
      </c>
    </row>
    <row r="10" spans="1:4" ht="15.75">
      <c r="A10" s="325">
        <f t="shared" ref="A10:A31" si="0">A9+1</f>
        <v>3</v>
      </c>
      <c r="B10" s="326" t="s">
        <v>85</v>
      </c>
      <c r="C10" s="327">
        <f>([2]Кислород!$C15+[2]Кислород!$G15+[2]Кислород!$K15+[2]Кислород!$O15+[2]ВОС!$C15+[2]ВОС!$G15+[2]ВОС!$K15+[2]ВОС!$O15+[2]Падь!$C15+[2]Падь!$G15+[2]Падь!$K15+[2]Падь!$O15+[2]ГНС!$C15+[2]ГНС!$G15+[2]Комсом!$C15+[2]Комсом!$G15+[2]Комсом!$K15+'[2]ОБВ-1'!$C15+'[2]ОБВ-1'!$G15+'[2]ОБВ-1'!$K15+'[2]ОБВ-1'!$O15+'[2]ОБВ-2'!$G15+'[2]ОБВ-2'!$K15)*1000</f>
        <v>24023.761599894046</v>
      </c>
      <c r="D10" s="328">
        <f>([2]Кислород!$D15+[2]Кислород!$H15+[2]Кислород!$L15+[2]Кислород!$P15+[2]ВОС!$D15+[2]ВОС!$H15+[2]ВОС!$L15+[2]ВОС!$P15+[2]Падь!$D15+[2]Падь!$H15+[2]Падь!$L15+[2]Падь!$P15+[2]ГНС!$D15+[2]ГНС!$H15+[2]Комсом!$D15+[2]Комсом!$H15+[2]Комсом!$L15+'[2]ОБВ-1'!$D15+'[2]ОБВ-1'!$H15+'[2]ОБВ-1'!$L15+'[2]ОБВ-1'!$P15+'[2]ОБВ-2'!$H15+'[2]ОБВ-2'!$L15)*1000</f>
        <v>12771.72479999847</v>
      </c>
    </row>
    <row r="11" spans="1:4" ht="15.75">
      <c r="A11" s="325">
        <f t="shared" si="0"/>
        <v>4</v>
      </c>
      <c r="B11" s="326" t="s">
        <v>86</v>
      </c>
      <c r="C11" s="327">
        <f>([2]Кислород!$C16+[2]Кислород!$G16+[2]Кислород!$K16+[2]Кислород!$O16+[2]ВОС!$C16+[2]ВОС!$G16+[2]ВОС!$K16+[2]ВОС!$O16+[2]Падь!$C16+[2]Падь!$G16+[2]Падь!$K16+[2]Падь!$O16+[2]ГНС!$C16+[2]ГНС!$G16+[2]Комсом!$C16+[2]Комсом!$G16+[2]Комсом!$K16+'[2]ОБВ-1'!$C16+'[2]ОБВ-1'!$G16+'[2]ОБВ-1'!$K16+'[2]ОБВ-1'!$O16+'[2]ОБВ-2'!$G16+'[2]ОБВ-2'!$K16)*1000</f>
        <v>25819.468800177157</v>
      </c>
      <c r="D11" s="328">
        <f>([2]Кислород!$D16+[2]Кислород!$H16+[2]Кислород!$L16+[2]Кислород!$P16+[2]ВОС!$D16+[2]ВОС!$H16+[2]ВОС!$L16+[2]ВОС!$P16+[2]Падь!$D16+[2]Падь!$H16+[2]Падь!$L16+[2]Падь!$P16+[2]ГНС!$D16+[2]ГНС!$H16+[2]Комсом!$D16+[2]Комсом!$H16+[2]Комсом!$L16+'[2]ОБВ-1'!$D16+'[2]ОБВ-1'!$H16+'[2]ОБВ-1'!$L16+'[2]ОБВ-1'!$P16+'[2]ОБВ-2'!$H16+'[2]ОБВ-2'!$L16)*1000</f>
        <v>12733.999199961552</v>
      </c>
    </row>
    <row r="12" spans="1:4" ht="15.75">
      <c r="A12" s="325">
        <f t="shared" si="0"/>
        <v>5</v>
      </c>
      <c r="B12" s="326" t="s">
        <v>87</v>
      </c>
      <c r="C12" s="327">
        <f>([2]Кислород!$C17+[2]Кислород!$G17+[2]Кислород!$K17+[2]Кислород!$O17+[2]ВОС!$C17+[2]ВОС!$G17+[2]ВОС!$K17+[2]ВОС!$O17+[2]Падь!$C17+[2]Падь!$G17+[2]Падь!$K17+[2]Падь!$O17+[2]ГНС!$C17+[2]ГНС!$G17+[2]Комсом!$C17+[2]Комсом!$G17+[2]Комсом!$K17+'[2]ОБВ-1'!$C17+'[2]ОБВ-1'!$G17+'[2]ОБВ-1'!$K17+'[2]ОБВ-1'!$O17+'[2]ОБВ-2'!$G17+'[2]ОБВ-2'!$K17)*1000</f>
        <v>26948.996799947807</v>
      </c>
      <c r="D12" s="328">
        <f>([2]Кислород!$D17+[2]Кислород!$H17+[2]Кислород!$L17+[2]Кислород!$P17+[2]ВОС!$D17+[2]ВОС!$H17+[2]ВОС!$L17+[2]ВОС!$P17+[2]Падь!$D17+[2]Падь!$H17+[2]Падь!$L17+[2]Падь!$P17+[2]ГНС!$D17+[2]ГНС!$H17+[2]Комсом!$D17+[2]Комсом!$H17+[2]Комсом!$L17+'[2]ОБВ-1'!$D17+'[2]ОБВ-1'!$H17+'[2]ОБВ-1'!$L17+'[2]ОБВ-1'!$P17+'[2]ОБВ-2'!$H17+'[2]ОБВ-2'!$L17)*1000</f>
        <v>13160.548800016524</v>
      </c>
    </row>
    <row r="13" spans="1:4" ht="15.75">
      <c r="A13" s="325">
        <f t="shared" si="0"/>
        <v>6</v>
      </c>
      <c r="B13" s="326" t="s">
        <v>88</v>
      </c>
      <c r="C13" s="327">
        <f>([2]Кислород!$C18+[2]Кислород!$G18+[2]Кислород!$K18+[2]Кислород!$O18+[2]ВОС!$C18+[2]ВОС!$G18+[2]ВОС!$K18+[2]ВОС!$O18+[2]Падь!$C18+[2]Падь!$G18+[2]Падь!$K18+[2]Падь!$O18+[2]ГНС!$C18+[2]ГНС!$G18+[2]Комсом!$C18+[2]Комсом!$G18+[2]Комсом!$K18+'[2]ОБВ-1'!$C18+'[2]ОБВ-1'!$G18+'[2]ОБВ-1'!$K18+'[2]ОБВ-1'!$O18+'[2]ОБВ-2'!$G18+'[2]ОБВ-2'!$K18)*1000</f>
        <v>29969.572799903188</v>
      </c>
      <c r="D13" s="328">
        <f>([2]Кислород!$D18+[2]Кислород!$H18+[2]Кислород!$L18+[2]Кислород!$P18+[2]ВОС!$D18+[2]ВОС!$H18+[2]ВОС!$L18+[2]ВОС!$P18+[2]Падь!$D18+[2]Падь!$H18+[2]Падь!$L18+[2]Падь!$P18+[2]ГНС!$D18+[2]ГНС!$H18+[2]Комсом!$D18+[2]Комсом!$H18+[2]Комсом!$L18+'[2]ОБВ-1'!$D18+'[2]ОБВ-1'!$H18+'[2]ОБВ-1'!$L18+'[2]ОБВ-1'!$P18+'[2]ОБВ-2'!$H18+'[2]ОБВ-2'!$L18)*1000</f>
        <v>16354.900800000461</v>
      </c>
    </row>
    <row r="14" spans="1:4" ht="15.75">
      <c r="A14" s="325">
        <f t="shared" si="0"/>
        <v>7</v>
      </c>
      <c r="B14" s="326" t="s">
        <v>89</v>
      </c>
      <c r="C14" s="327">
        <f>([2]Кислород!$C19+[2]Кислород!$G19+[2]Кислород!$K19+[2]Кислород!$O19+[2]ВОС!$C19+[2]ВОС!$G19+[2]ВОС!$K19+[2]ВОС!$O19+[2]Падь!$C19+[2]Падь!$G19+[2]Падь!$K19+[2]Падь!$O19+[2]ГНС!$C19+[2]ГНС!$G19+[2]Комсом!$C19+[2]Комсом!$G19+[2]Комсом!$K19+'[2]ОБВ-1'!$C19+'[2]ОБВ-1'!$G19+'[2]ОБВ-1'!$K19+'[2]ОБВ-1'!$O19+'[2]ОБВ-2'!$G19+'[2]ОБВ-2'!$K19)*1000</f>
        <v>32268.698400129124</v>
      </c>
      <c r="D14" s="328">
        <f>([2]Кислород!$D19+[2]Кислород!$H19+[2]Кислород!$L19+[2]Кислород!$P19+[2]ВОС!$D19+[2]ВОС!$H19+[2]ВОС!$L19+[2]ВОС!$P19+[2]Падь!$D19+[2]Падь!$H19+[2]Падь!$L19+[2]Падь!$P19+[2]ГНС!$D19+[2]ГНС!$H19+[2]Комсом!$D19+[2]Комсом!$H19+[2]Комсом!$L19+'[2]ОБВ-1'!$D19+'[2]ОБВ-1'!$H19+'[2]ОБВ-1'!$L19+'[2]ОБВ-1'!$P19+'[2]ОБВ-2'!$H19+'[2]ОБВ-2'!$L19)*1000</f>
        <v>17519.164799994374</v>
      </c>
    </row>
    <row r="15" spans="1:4" ht="15.75">
      <c r="A15" s="339">
        <f t="shared" si="0"/>
        <v>8</v>
      </c>
      <c r="B15" s="340" t="s">
        <v>90</v>
      </c>
      <c r="C15" s="341">
        <f>([2]Кислород!$C20+[2]Кислород!$G20+[2]Кислород!$K20+[2]Кислород!$O20+[2]ВОС!$C20+[2]ВОС!$G20+[2]ВОС!$K20+[2]ВОС!$O20+[2]Падь!$C20+[2]Падь!$G20+[2]Падь!$K20+[2]Падь!$O20+[2]ГНС!$C20+[2]ГНС!$G20+[2]Комсом!$C20+[2]Комсом!$G20+[2]Комсом!$K20+'[2]ОБВ-1'!$C20+'[2]ОБВ-1'!$G20+'[2]ОБВ-1'!$K20+'[2]ОБВ-1'!$O20+'[2]ОБВ-2'!$G20+'[2]ОБВ-2'!$K20)*1000</f>
        <v>34096.391999915919</v>
      </c>
      <c r="D15" s="342">
        <f>([2]Кислород!$D20+[2]Кислород!$H20+[2]Кислород!$L20+[2]Кислород!$P20+[2]ВОС!$D20+[2]ВОС!$H20+[2]ВОС!$L20+[2]ВОС!$P20+[2]Падь!$D20+[2]Падь!$H20+[2]Падь!$L20+[2]Падь!$P20+[2]ГНС!$D20+[2]ГНС!$H20+[2]Комсом!$D20+[2]Комсом!$H20+[2]Комсом!$L20+'[2]ОБВ-1'!$D20+'[2]ОБВ-1'!$H20+'[2]ОБВ-1'!$L20+'[2]ОБВ-1'!$P20+'[2]ОБВ-2'!$H20+'[2]ОБВ-2'!$L20)*1000</f>
        <v>17861.496000013984</v>
      </c>
    </row>
    <row r="16" spans="1:4" ht="15.75">
      <c r="A16" s="325">
        <f t="shared" si="0"/>
        <v>9</v>
      </c>
      <c r="B16" s="326" t="s">
        <v>91</v>
      </c>
      <c r="C16" s="327">
        <f>([2]Кислород!$C21+[2]Кислород!$G21+[2]Кислород!$K21+[2]Кислород!$O21+[2]ВОС!$C21+[2]ВОС!$G21+[2]ВОС!$K21+[2]ВОС!$O21+[2]Падь!$C21+[2]Падь!$G21+[2]Падь!$K21+[2]Падь!$O21+[2]ГНС!$C21+[2]ГНС!$G21+[2]Комсом!$C21+[2]Комсом!$G21+[2]Комсом!$K21+'[2]ОБВ-1'!$C21+'[2]ОБВ-1'!$G21+'[2]ОБВ-1'!$K21+'[2]ОБВ-1'!$O21+'[2]ОБВ-2'!$G21+'[2]ОБВ-2'!$K21)*1000</f>
        <v>33380.671999965569</v>
      </c>
      <c r="D16" s="328">
        <f>([2]Кислород!$D21+[2]Кислород!$H21+[2]Кислород!$L21+[2]Кислород!$P21+[2]ВОС!$D21+[2]ВОС!$H21+[2]ВОС!$L21+[2]ВОС!$P21+[2]Падь!$D21+[2]Падь!$H21+[2]Падь!$L21+[2]Падь!$P21+[2]ГНС!$D21+[2]ГНС!$H21+[2]Комсом!$D21+[2]Комсом!$H21+[2]Комсом!$L21+'[2]ОБВ-1'!$D21+'[2]ОБВ-1'!$H21+'[2]ОБВ-1'!$L21+'[2]ОБВ-1'!$P21+'[2]ОБВ-2'!$H21+'[2]ОБВ-2'!$L21)*1000</f>
        <v>17733.330400002422</v>
      </c>
    </row>
    <row r="17" spans="1:4" ht="15.75">
      <c r="A17" s="325">
        <f t="shared" si="0"/>
        <v>10</v>
      </c>
      <c r="B17" s="326" t="s">
        <v>92</v>
      </c>
      <c r="C17" s="327">
        <f>([2]Кислород!$C22+[2]Кислород!$G22+[2]Кислород!$K22+[2]Кислород!$O22+[2]ВОС!$C22+[2]ВОС!$G22+[2]ВОС!$K22+[2]ВОС!$O22+[2]Падь!$C22+[2]Падь!$G22+[2]Падь!$K22+[2]Падь!$O22+[2]ГНС!$C22+[2]ГНС!$G22+[2]Комсом!$C22+[2]Комсом!$G22+[2]Комсом!$K22+'[2]ОБВ-1'!$C22+'[2]ОБВ-1'!$G22+'[2]ОБВ-1'!$K22+'[2]ОБВ-1'!$O22+'[2]ОБВ-2'!$G22+'[2]ОБВ-2'!$K22)*1000</f>
        <v>32354.307200057447</v>
      </c>
      <c r="D17" s="328">
        <f>([2]Кислород!$D22+[2]Кислород!$H22+[2]Кислород!$L22+[2]Кислород!$P22+[2]ВОС!$D22+[2]ВОС!$H22+[2]ВОС!$L22+[2]ВОС!$P22+[2]Падь!$D22+[2]Падь!$H22+[2]Падь!$L22+[2]Падь!$P22+[2]ГНС!$D22+[2]ГНС!$H22+[2]Комсом!$D22+[2]Комсом!$H22+[2]Комсом!$L22+'[2]ОБВ-1'!$D22+'[2]ОБВ-1'!$H22+'[2]ОБВ-1'!$L22+'[2]ОБВ-1'!$P22+'[2]ОБВ-2'!$H22+'[2]ОБВ-2'!$L22)*1000</f>
        <v>16738.274400019156</v>
      </c>
    </row>
    <row r="18" spans="1:4" ht="15.75">
      <c r="A18" s="339">
        <f t="shared" si="0"/>
        <v>11</v>
      </c>
      <c r="B18" s="340" t="s">
        <v>93</v>
      </c>
      <c r="C18" s="341">
        <f>([2]Кислород!$C23+[2]Кислород!$G23+[2]Кислород!$K23+[2]Кислород!$O23+[2]ВОС!$C23+[2]ВОС!$G23+[2]ВОС!$K23+[2]ВОС!$O23+[2]Падь!$C23+[2]Падь!$G23+[2]Падь!$K23+[2]Падь!$O23+[2]ГНС!$C23+[2]ГНС!$G23+[2]Комсом!$C23+[2]Комсом!$G23+[2]Комсом!$K23+'[2]ОБВ-1'!$C23+'[2]ОБВ-1'!$G23+'[2]ОБВ-1'!$K23+'[2]ОБВ-1'!$O23+'[2]ОБВ-2'!$G23+'[2]ОБВ-2'!$K23)*1000</f>
        <v>33457.380800013678</v>
      </c>
      <c r="D18" s="342">
        <f>([2]Кислород!$D23+[2]Кислород!$H23+[2]Кислород!$L23+[2]Кислород!$P23+[2]ВОС!$D23+[2]ВОС!$H23+[2]ВОС!$L23+[2]ВОС!$P23+[2]Падь!$D23+[2]Падь!$H23+[2]Падь!$L23+[2]Падь!$P23+[2]ГНС!$D23+[2]ГНС!$H23+[2]Комсом!$D23+[2]Комсом!$H23+[2]Комсом!$L23+'[2]ОБВ-1'!$D23+'[2]ОБВ-1'!$H23+'[2]ОБВ-1'!$L23+'[2]ОБВ-1'!$P23+'[2]ОБВ-2'!$H23+'[2]ОБВ-2'!$L23)*1000</f>
        <v>18236.119999981089</v>
      </c>
    </row>
    <row r="19" spans="1:4" ht="15.75">
      <c r="A19" s="325">
        <f t="shared" si="0"/>
        <v>12</v>
      </c>
      <c r="B19" s="326" t="s">
        <v>94</v>
      </c>
      <c r="C19" s="327">
        <f>([2]Кислород!$C24+[2]Кислород!$G24+[2]Кислород!$K24+[2]Кислород!$O24+[2]ВОС!$C24+[2]ВОС!$G24+[2]ВОС!$K24+[2]ВОС!$O24+[2]Падь!$C24+[2]Падь!$G24+[2]Падь!$K24+[2]Падь!$O24+[2]ГНС!$C24+[2]ГНС!$G24+[2]Комсом!$C24+[2]Комсом!$G24+[2]Комсом!$K24+'[2]ОБВ-1'!$C24+'[2]ОБВ-1'!$G24+'[2]ОБВ-1'!$K24+'[2]ОБВ-1'!$O24+'[2]ОБВ-2'!$G24+'[2]ОБВ-2'!$K24)*1000</f>
        <v>33613.743199950637</v>
      </c>
      <c r="D19" s="328">
        <f>([2]Кислород!$D24+[2]Кислород!$H24+[2]Кислород!$L24+[2]Кислород!$P24+[2]ВОС!$D24+[2]ВОС!$H24+[2]ВОС!$L24+[2]ВОС!$P24+[2]Падь!$D24+[2]Падь!$H24+[2]Падь!$L24+[2]Падь!$P24+[2]ГНС!$D24+[2]ГНС!$H24+[2]Комсом!$D24+[2]Комсом!$H24+[2]Комсом!$L24+'[2]ОБВ-1'!$D24+'[2]ОБВ-1'!$H24+'[2]ОБВ-1'!$L24+'[2]ОБВ-1'!$P24+'[2]ОБВ-2'!$H24+'[2]ОБВ-2'!$L24)*1000</f>
        <v>18533.09120001944</v>
      </c>
    </row>
    <row r="20" spans="1:4" ht="15.75">
      <c r="A20" s="325">
        <f t="shared" si="0"/>
        <v>13</v>
      </c>
      <c r="B20" s="326" t="s">
        <v>95</v>
      </c>
      <c r="C20" s="327">
        <f>([2]Кислород!$C25+[2]Кислород!$G25+[2]Кислород!$K25+[2]Кислород!$O25+[2]ВОС!$C25+[2]ВОС!$G25+[2]ВОС!$K25+[2]ВОС!$O25+[2]Падь!$C25+[2]Падь!$G25+[2]Падь!$K25+[2]Падь!$O25+[2]ГНС!$C25+[2]ГНС!$G25+[2]Комсом!$C25+[2]Комсом!$G25+[2]Комсом!$K25+'[2]ОБВ-1'!$C25+'[2]ОБВ-1'!$G25+'[2]ОБВ-1'!$K25+'[2]ОБВ-1'!$O25+'[2]ОБВ-2'!$G25+'[2]ОБВ-2'!$K25)*1000</f>
        <v>32305.184000006819</v>
      </c>
      <c r="D20" s="328">
        <f>([2]Кислород!$D25+[2]Кислород!$H25+[2]Кислород!$L25+[2]Кислород!$P25+[2]ВОС!$D25+[2]ВОС!$H25+[2]ВОС!$L25+[2]ВОС!$P25+[2]Падь!$D25+[2]Падь!$H25+[2]Падь!$L25+[2]Падь!$P25+[2]ГНС!$D25+[2]ГНС!$H25+[2]Комсом!$D25+[2]Комсом!$H25+[2]Комсом!$L25+'[2]ОБВ-1'!$D25+'[2]ОБВ-1'!$H25+'[2]ОБВ-1'!$L25+'[2]ОБВ-1'!$P25+'[2]ОБВ-2'!$H25+'[2]ОБВ-2'!$L25)*1000</f>
        <v>17806.595199982501</v>
      </c>
    </row>
    <row r="21" spans="1:4" ht="15.75">
      <c r="A21" s="325">
        <f t="shared" si="0"/>
        <v>14</v>
      </c>
      <c r="B21" s="326" t="s">
        <v>96</v>
      </c>
      <c r="C21" s="327">
        <f>([2]Кислород!$C26+[2]Кислород!$G26+[2]Кислород!$K26+[2]Кислород!$O26+[2]ВОС!$C26+[2]ВОС!$G26+[2]ВОС!$K26+[2]ВОС!$O26+[2]Падь!$C26+[2]Падь!$G26+[2]Падь!$K26+[2]Падь!$O26+[2]ГНС!$C26+[2]ГНС!$G26+[2]Комсом!$C26+[2]Комсом!$G26+[2]Комсом!$K26+'[2]ОБВ-1'!$C26+'[2]ОБВ-1'!$G26+'[2]ОБВ-1'!$K26+'[2]ОБВ-1'!$O26+'[2]ОБВ-2'!$G26+'[2]ОБВ-2'!$K26)*1000</f>
        <v>32427.297600035159</v>
      </c>
      <c r="D21" s="328">
        <f>([2]Кислород!$D26+[2]Кислород!$H26+[2]Кислород!$L26+[2]Кислород!$P26+[2]ВОС!$D26+[2]ВОС!$H26+[2]ВОС!$L26+[2]ВОС!$P26+[2]Падь!$D26+[2]Падь!$H26+[2]Падь!$L26+[2]Падь!$P26+[2]ГНС!$D26+[2]ГНС!$H26+[2]Комсом!$D26+[2]Комсом!$H26+[2]Комсом!$L26+'[2]ОБВ-1'!$D26+'[2]ОБВ-1'!$H26+'[2]ОБВ-1'!$L26+'[2]ОБВ-1'!$P26+'[2]ОБВ-2'!$H26+'[2]ОБВ-2'!$L26)*1000</f>
        <v>17801.460799998593</v>
      </c>
    </row>
    <row r="22" spans="1:4" ht="15.75">
      <c r="A22" s="325">
        <f t="shared" si="0"/>
        <v>15</v>
      </c>
      <c r="B22" s="326" t="s">
        <v>97</v>
      </c>
      <c r="C22" s="327">
        <f>([2]Кислород!$C27+[2]Кислород!$G27+[2]Кислород!$K27+[2]Кислород!$O27+[2]ВОС!$C27+[2]ВОС!$G27+[2]ВОС!$K27+[2]ВОС!$O27+[2]Падь!$C27+[2]Падь!$G27+[2]Падь!$K27+[2]Падь!$O27+[2]ГНС!$C27+[2]ГНС!$G27+[2]Комсом!$C27+[2]Комсом!$G27+[2]Комсом!$K27+'[2]ОБВ-1'!$C27+'[2]ОБВ-1'!$G27+'[2]ОБВ-1'!$K27+'[2]ОБВ-1'!$O27+'[2]ОБВ-2'!$G27+'[2]ОБВ-2'!$K27)*1000</f>
        <v>30105.564799931664</v>
      </c>
      <c r="D22" s="328">
        <f>([2]Кислород!$D27+[2]Кислород!$H27+[2]Кислород!$L27+[2]Кислород!$P27+[2]ВОС!$D27+[2]ВОС!$H27+[2]ВОС!$L27+[2]ВОС!$P27+[2]Падь!$D27+[2]Падь!$H27+[2]Падь!$L27+[2]Падь!$P27+[2]ГНС!$D27+[2]ГНС!$H27+[2]Комсом!$D27+[2]Комсом!$H27+[2]Комсом!$L27+'[2]ОБВ-1'!$D27+'[2]ОБВ-1'!$H27+'[2]ОБВ-1'!$L27+'[2]ОБВ-1'!$P27+'[2]ОБВ-2'!$H27+'[2]ОБВ-2'!$L27)*1000</f>
        <v>15927.864000005098</v>
      </c>
    </row>
    <row r="23" spans="1:4" ht="15.75">
      <c r="A23" s="325">
        <f t="shared" si="0"/>
        <v>16</v>
      </c>
      <c r="B23" s="326" t="s">
        <v>98</v>
      </c>
      <c r="C23" s="327">
        <f>([2]Кислород!$C28+[2]Кислород!$G28+[2]Кислород!$K28+[2]Кислород!$O28+[2]ВОС!$C28+[2]ВОС!$G28+[2]ВОС!$K28+[2]ВОС!$O28+[2]Падь!$C28+[2]Падь!$G28+[2]Падь!$K28+[2]Падь!$O28+[2]ГНС!$C28+[2]ГНС!$G28+[2]Комсом!$C28+[2]Комсом!$G28+[2]Комсом!$K28+'[2]ОБВ-1'!$C28+'[2]ОБВ-1'!$G28+'[2]ОБВ-1'!$K28+'[2]ОБВ-1'!$O28+'[2]ОБВ-2'!$G28+'[2]ОБВ-2'!$K28)*1000</f>
        <v>29681.596800100266</v>
      </c>
      <c r="D23" s="328">
        <f>([2]Кислород!$D28+[2]Кислород!$H28+[2]Кислород!$L28+[2]Кислород!$P28+[2]ВОС!$D28+[2]ВОС!$H28+[2]ВОС!$L28+[2]ВОС!$P28+[2]Падь!$D28+[2]Падь!$H28+[2]Падь!$L28+[2]Падь!$P28+[2]ГНС!$D28+[2]ГНС!$H28+[2]Комсом!$D28+[2]Комсом!$H28+[2]Комсом!$L28+'[2]ОБВ-1'!$D28+'[2]ОБВ-1'!$H28+'[2]ОБВ-1'!$L28+'[2]ОБВ-1'!$P28+'[2]ОБВ-2'!$H28+'[2]ОБВ-2'!$L28)*1000</f>
        <v>14947.555200008503</v>
      </c>
    </row>
    <row r="24" spans="1:4" ht="15.75">
      <c r="A24" s="325">
        <f t="shared" si="0"/>
        <v>17</v>
      </c>
      <c r="B24" s="326" t="s">
        <v>99</v>
      </c>
      <c r="C24" s="327">
        <f>([2]Кислород!$C29+[2]Кислород!$G29+[2]Кислород!$K29+[2]Кислород!$O29+[2]ВОС!$C29+[2]ВОС!$G29+[2]ВОС!$K29+[2]ВОС!$O29+[2]Падь!$C29+[2]Падь!$G29+[2]Падь!$K29+[2]Падь!$O29+[2]ГНС!$C29+[2]ГНС!$G29+[2]Комсом!$C29+[2]Комсом!$G29+[2]Комсом!$K29+'[2]ОБВ-1'!$C29+'[2]ОБВ-1'!$G29+'[2]ОБВ-1'!$K29+'[2]ОБВ-1'!$O29+'[2]ОБВ-2'!$G29+'[2]ОБВ-2'!$K29)*1000</f>
        <v>29081.375999972923</v>
      </c>
      <c r="D24" s="328">
        <f>([2]Кислород!$D29+[2]Кислород!$H29+[2]Кислород!$L29+[2]Кислород!$P29+[2]ВОС!$D29+[2]ВОС!$H29+[2]ВОС!$L29+[2]ВОС!$P29+[2]Падь!$D29+[2]Падь!$H29+[2]Падь!$L29+[2]Падь!$P29+[2]ГНС!$D29+[2]ГНС!$H29+[2]Комсом!$D29+[2]Комсом!$H29+[2]Комсом!$L29+'[2]ОБВ-1'!$D29+'[2]ОБВ-1'!$H29+'[2]ОБВ-1'!$L29+'[2]ОБВ-1'!$P29+'[2]ОБВ-2'!$H29+'[2]ОБВ-2'!$L29)*1000</f>
        <v>14177.995199981542</v>
      </c>
    </row>
    <row r="25" spans="1:4" ht="15.75">
      <c r="A25" s="325">
        <f t="shared" si="0"/>
        <v>18</v>
      </c>
      <c r="B25" s="326" t="s">
        <v>100</v>
      </c>
      <c r="C25" s="327">
        <f>([2]Кислород!$C30+[2]Кислород!$G30+[2]Кислород!$K30+[2]Кислород!$O30+[2]ВОС!$C30+[2]ВОС!$G30+[2]ВОС!$K30+[2]ВОС!$O30+[2]Падь!$C30+[2]Падь!$G30+[2]Падь!$K30+[2]Падь!$O30+[2]ГНС!$C30+[2]ГНС!$G30+[2]Комсом!$C30+[2]Комсом!$G30+[2]Комсом!$K30+'[2]ОБВ-1'!$C30+'[2]ОБВ-1'!$G30+'[2]ОБВ-1'!$K30+'[2]ОБВ-1'!$O30+'[2]ОБВ-2'!$G30+'[2]ОБВ-2'!$K30)*1000</f>
        <v>28535.370400007381</v>
      </c>
      <c r="D25" s="328">
        <f>([2]Кислород!$D30+[2]Кислород!$H30+[2]Кислород!$L30+[2]Кислород!$P30+[2]ВОС!$D30+[2]ВОС!$H30+[2]ВОС!$L30+[2]ВОС!$P30+[2]Падь!$D30+[2]Падь!$H30+[2]Падь!$L30+[2]Падь!$P30+[2]ГНС!$D30+[2]ГНС!$H30+[2]Комсом!$D30+[2]Комсом!$H30+[2]Комсом!$L30+'[2]ОБВ-1'!$D30+'[2]ОБВ-1'!$H30+'[2]ОБВ-1'!$L30+'[2]ОБВ-1'!$P30+'[2]ОБВ-2'!$H30+'[2]ОБВ-2'!$L30)*1000</f>
        <v>13861.52880001809</v>
      </c>
    </row>
    <row r="26" spans="1:4" ht="15.75">
      <c r="A26" s="325">
        <f t="shared" si="0"/>
        <v>19</v>
      </c>
      <c r="B26" s="326" t="s">
        <v>101</v>
      </c>
      <c r="C26" s="327">
        <f>([2]Кислород!$C31+[2]Кислород!$G31+[2]Кислород!$K31+[2]Кислород!$O31+[2]ВОС!$C31+[2]ВОС!$G31+[2]ВОС!$K31+[2]ВОС!$O31+[2]Падь!$C31+[2]Падь!$G31+[2]Падь!$K31+[2]Падь!$O31+[2]ГНС!$C31+[2]ГНС!$G31+[2]Комсом!$C31+[2]Комсом!$G31+[2]Комсом!$K31+'[2]ОБВ-1'!$C31+'[2]ОБВ-1'!$G31+'[2]ОБВ-1'!$K31+'[2]ОБВ-1'!$O31+'[2]ОБВ-2'!$G31+'[2]ОБВ-2'!$K31)*1000</f>
        <v>29269.615999988888</v>
      </c>
      <c r="D26" s="328">
        <f>([2]Кислород!$D31+[2]Кислород!$H31+[2]Кислород!$L31+[2]Кислород!$P31+[2]ВОС!$D31+[2]ВОС!$H31+[2]ВОС!$L31+[2]ВОС!$P31+[2]Падь!$D31+[2]Падь!$H31+[2]Падь!$L31+[2]Падь!$P31+[2]ГНС!$D31+[2]ГНС!$H31+[2]Комсом!$D31+[2]Комсом!$H31+[2]Комсом!$L31+'[2]ОБВ-1'!$D31+'[2]ОБВ-1'!$H31+'[2]ОБВ-1'!$L31+'[2]ОБВ-1'!$P31+'[2]ОБВ-2'!$H31+'[2]ОБВ-2'!$L31)*1000</f>
        <v>13968.739199988098</v>
      </c>
    </row>
    <row r="27" spans="1:4" ht="15.75">
      <c r="A27" s="325">
        <f t="shared" si="0"/>
        <v>20</v>
      </c>
      <c r="B27" s="326" t="s">
        <v>102</v>
      </c>
      <c r="C27" s="327">
        <f>([2]Кислород!$C32+[2]Кислород!$G32+[2]Кислород!$K32+[2]Кислород!$O32+[2]ВОС!$C32+[2]ВОС!$G32+[2]ВОС!$K32+[2]ВОС!$O32+[2]Падь!$C32+[2]Падь!$G32+[2]Падь!$K32+[2]Падь!$O32+[2]ГНС!$C32+[2]ГНС!$G32+[2]Комсом!$C32+[2]Комсом!$G32+[2]Комсом!$K32+'[2]ОБВ-1'!$C32+'[2]ОБВ-1'!$G32+'[2]ОБВ-1'!$K32+'[2]ОБВ-1'!$O32+'[2]ОБВ-2'!$G32+'[2]ОБВ-2'!$K32)*1000</f>
        <v>30316.487200016418</v>
      </c>
      <c r="D27" s="328">
        <f>([2]Кислород!$D32+[2]Кислород!$H32+[2]Кислород!$L32+[2]Кислород!$P32+[2]ВОС!$D32+[2]ВОС!$H32+[2]ВОС!$L32+[2]ВОС!$P32+[2]Падь!$D32+[2]Падь!$H32+[2]Падь!$L32+[2]Падь!$P32+[2]ГНС!$D32+[2]ГНС!$H32+[2]Комсом!$D32+[2]Комсом!$H32+[2]Комсом!$L32+'[2]ОБВ-1'!$D32+'[2]ОБВ-1'!$H32+'[2]ОБВ-1'!$L32+'[2]ОБВ-1'!$P32+'[2]ОБВ-2'!$H32+'[2]ОБВ-2'!$L32)*1000</f>
        <v>14626.171200008957</v>
      </c>
    </row>
    <row r="28" spans="1:4" ht="15.75">
      <c r="A28" s="339">
        <f t="shared" si="0"/>
        <v>21</v>
      </c>
      <c r="B28" s="340" t="s">
        <v>103</v>
      </c>
      <c r="C28" s="341">
        <f>([2]Кислород!$C33+[2]Кислород!$G33+[2]Кислород!$K33+[2]Кислород!$O33+[2]ВОС!$C33+[2]ВОС!$G33+[2]ВОС!$K33+[2]ВОС!$O33+[2]Падь!$C33+[2]Падь!$G33+[2]Падь!$K33+[2]Падь!$O33+[2]ГНС!$C33+[2]ГНС!$G33+[2]Комсом!$C33+[2]Комсом!$G33+[2]Комсом!$K33+'[2]ОБВ-1'!$C33+'[2]ОБВ-1'!$G33+'[2]ОБВ-1'!$K33+'[2]ОБВ-1'!$O33+'[2]ОБВ-2'!$G33+'[2]ОБВ-2'!$K33)*1000</f>
        <v>28502.73039989065</v>
      </c>
      <c r="D28" s="342">
        <f>([2]Кислород!$D33+[2]Кислород!$H33+[2]Кислород!$L33+[2]Кислород!$P33+[2]ВОС!$D33+[2]ВОС!$H33+[2]ВОС!$L33+[2]ВОС!$P33+[2]Падь!$D33+[2]Падь!$H33+[2]Падь!$L33+[2]Падь!$P33+[2]ГНС!$D33+[2]ГНС!$H33+[2]Комсом!$D33+[2]Комсом!$H33+[2]Комсом!$L33+'[2]ОБВ-1'!$D33+'[2]ОБВ-1'!$H33+'[2]ОБВ-1'!$L33+'[2]ОБВ-1'!$P33+'[2]ОБВ-2'!$H33+'[2]ОБВ-2'!$L33)*1000</f>
        <v>14403.957599990488</v>
      </c>
    </row>
    <row r="29" spans="1:4" ht="15.75">
      <c r="A29" s="325">
        <f t="shared" si="0"/>
        <v>22</v>
      </c>
      <c r="B29" s="326" t="s">
        <v>104</v>
      </c>
      <c r="C29" s="327">
        <f>([2]Кислород!$C34+[2]Кислород!$G34+[2]Кислород!$K34+[2]Кислород!$O34+[2]ВОС!$C34+[2]ВОС!$G34+[2]ВОС!$K34+[2]ВОС!$O34+[2]Падь!$C34+[2]Падь!$G34+[2]Падь!$K34+[2]Падь!$O34+[2]ГНС!$C34+[2]ГНС!$G34+[2]Комсом!$C34+[2]Комсом!$G34+[2]Комсом!$K34+'[2]ОБВ-1'!$C34+'[2]ОБВ-1'!$G34+'[2]ОБВ-1'!$K34+'[2]ОБВ-1'!$O34+'[2]ОБВ-2'!$G34+'[2]ОБВ-2'!$K34)*1000</f>
        <v>26213.303200127135</v>
      </c>
      <c r="D29" s="328">
        <f>([2]Кислород!$D34+[2]Кислород!$H34+[2]Кислород!$L34+[2]Кислород!$P34+[2]ВОС!$D34+[2]ВОС!$H34+[2]ВОС!$L34+[2]ВОС!$P34+[2]Падь!$D34+[2]Падь!$H34+[2]Падь!$L34+[2]Падь!$P34+[2]ГНС!$D34+[2]ГНС!$H34+[2]Комсом!$D34+[2]Комсом!$H34+[2]Комсом!$L34+'[2]ОБВ-1'!$D34+'[2]ОБВ-1'!$H34+'[2]ОБВ-1'!$L34+'[2]ОБВ-1'!$P34+'[2]ОБВ-2'!$H34+'[2]ОБВ-2'!$L34)*1000</f>
        <v>13721.539200019253</v>
      </c>
    </row>
    <row r="30" spans="1:4" ht="15.75">
      <c r="A30" s="325">
        <f t="shared" si="0"/>
        <v>23</v>
      </c>
      <c r="B30" s="326" t="s">
        <v>105</v>
      </c>
      <c r="C30" s="327">
        <f>([2]Кислород!$C35+[2]Кислород!$G35+[2]Кислород!$K35+[2]Кислород!$O35+[2]ВОС!$C35+[2]ВОС!$G35+[2]ВОС!$K35+[2]ВОС!$O35+[2]Падь!$C35+[2]Падь!$G35+[2]Падь!$K35+[2]Падь!$O35+[2]ГНС!$C35+[2]ГНС!$G35+[2]Комсом!$C35+[2]Комсом!$G35+[2]Комсом!$K35+'[2]ОБВ-1'!$C35+'[2]ОБВ-1'!$G35+'[2]ОБВ-1'!$K35+'[2]ОБВ-1'!$O35+'[2]ОБВ-2'!$G35+'[2]ОБВ-2'!$K35)*1000</f>
        <v>26401.29279997039</v>
      </c>
      <c r="D30" s="328">
        <f>([2]Кислород!$D35+[2]Кислород!$H35+[2]Кислород!$L35+[2]Кислород!$P35+[2]ВОС!$D35+[2]ВОС!$H35+[2]ВОС!$L35+[2]ВОС!$P35+[2]Падь!$D35+[2]Падь!$H35+[2]Падь!$L35+[2]Падь!$P35+[2]ГНС!$D35+[2]ГНС!$H35+[2]Комсом!$D35+[2]Комсом!$H35+[2]Комсом!$L35+'[2]ОБВ-1'!$D35+'[2]ОБВ-1'!$H35+'[2]ОБВ-1'!$L35+'[2]ОБВ-1'!$P35+'[2]ОБВ-2'!$H35+'[2]ОБВ-2'!$L35)*1000</f>
        <v>14268.657599962764</v>
      </c>
    </row>
    <row r="31" spans="1:4" ht="16.5" thickBot="1">
      <c r="A31" s="343">
        <f t="shared" si="0"/>
        <v>24</v>
      </c>
      <c r="B31" s="344" t="s">
        <v>106</v>
      </c>
      <c r="C31" s="345">
        <f>([2]Кислород!$C36+[2]Кислород!$G36+[2]Кислород!$K36+[2]Кислород!$O36+[2]ВОС!$C36+[2]ВОС!$G36+[2]ВОС!$K36+[2]ВОС!$O36+[2]Падь!$C36+[2]Падь!$G36+[2]Падь!$K36+[2]Падь!$O36+[2]ГНС!$C36+[2]ГНС!$G36+[2]Комсом!$C36+[2]Комсом!$G36+[2]Комсом!$K36+'[2]ОБВ-1'!$C36+'[2]ОБВ-1'!$G36+'[2]ОБВ-1'!$K36+'[2]ОБВ-1'!$O36+'[2]ОБВ-2'!$G36+'[2]ОБВ-2'!$K36)*1000</f>
        <v>24433.343200016279</v>
      </c>
      <c r="D31" s="346">
        <f>([2]Кислород!$D36+[2]Кислород!$H36+[2]Кислород!$L36+[2]Кислород!$P36+[2]ВОС!$D36+[2]ВОС!$H36+[2]ВОС!$L36+[2]ВОС!$P36+[2]Падь!$D36+[2]Падь!$H36+[2]Падь!$L36+[2]Падь!$P36+[2]ГНС!$D36+[2]ГНС!$H36+[2]Комсом!$D36+[2]Комсом!$H36+[2]Комсом!$L36+'[2]ОБВ-1'!$D36+'[2]ОБВ-1'!$H36+'[2]ОБВ-1'!$L36+'[2]ОБВ-1'!$P36+'[2]ОБВ-2'!$H36+'[2]ОБВ-2'!$L36)*1000</f>
        <v>14067.351200013587</v>
      </c>
    </row>
    <row r="32" spans="1:4" ht="19.5" thickBot="1">
      <c r="A32" s="372" t="s">
        <v>107</v>
      </c>
      <c r="B32" s="373"/>
      <c r="C32" s="330">
        <f>SUM(C8:C31)</f>
        <v>701979.53039998305</v>
      </c>
      <c r="D32" s="330">
        <f>SUM(D8:D31)</f>
        <v>367809.05679998995</v>
      </c>
    </row>
    <row r="35" spans="1:7">
      <c r="A35" s="223" t="s">
        <v>108</v>
      </c>
      <c r="B35" s="223"/>
      <c r="C35" s="223"/>
      <c r="D35" s="223"/>
      <c r="E35" s="223"/>
      <c r="F35" s="223"/>
      <c r="G35" s="223"/>
    </row>
    <row r="36" spans="1:7">
      <c r="C36"/>
      <c r="D36" s="290"/>
      <c r="E36" s="224"/>
      <c r="F36" s="224"/>
      <c r="G36" s="224"/>
    </row>
    <row r="37" spans="1:7">
      <c r="A37" s="223" t="s">
        <v>72</v>
      </c>
      <c r="B37" s="223"/>
      <c r="C37" s="223"/>
      <c r="D37" s="223"/>
      <c r="E37" s="291"/>
      <c r="F37" s="291"/>
      <c r="G37" s="224"/>
    </row>
    <row r="40" spans="1:7">
      <c r="C40" s="290"/>
    </row>
  </sheetData>
  <protectedRanges>
    <protectedRange password="CF7A" sqref="AI28 G28 AU28 CA28 K28" name="Диапазон1"/>
  </protectedRanges>
  <mergeCells count="2">
    <mergeCell ref="B4:D4"/>
    <mergeCell ref="A32:B3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замеры по трансформ. июнь 2015</vt:lpstr>
      <vt:lpstr>замеры по трансформ. дек. 2015</vt:lpstr>
      <vt:lpstr>замеры по трансформ. июнь 2016</vt:lpstr>
      <vt:lpstr>Мощность P,Q июнь 2015</vt:lpstr>
      <vt:lpstr>Мощность P,Q дек.2015</vt:lpstr>
      <vt:lpstr>Мощность P,Q июль 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2016-11-03T09:15:27Z</dcterms:modified>
</cp:coreProperties>
</file>