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<sst xmlns="http://schemas.openxmlformats.org/spreadsheetml/2006/main" count="15" uniqueCount="15">
  <si>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</si>
  <si>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Наименование</t>
  </si>
  <si>
    <t>Статус</t>
  </si>
  <si>
    <t>Дата публикации</t>
  </si>
  <si>
    <t>Заказчик</t>
  </si>
  <si>
    <t>Способ закупки</t>
  </si>
  <si>
    <t>Начальная цена, руб. с НДС</t>
  </si>
  <si>
    <t>Дата окончания приема заявок</t>
  </si>
  <si>
    <t>Место подведения итогов</t>
  </si>
  <si>
    <t>Дата подведения итогов</t>
  </si>
  <si>
    <t>г. Омск                              ул. Мира, 5 "б"</t>
  </si>
  <si>
    <t>Опубликована</t>
  </si>
  <si>
    <t>Запрос предложений</t>
  </si>
  <si>
    <t>ООО "ЭТК"</t>
  </si>
  <si>
    <t>Оказание услуг транспортными средствами и механизмами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</si>
</sst>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#,##0.00_ ;\-#,##0.00\ "/>
    <numFmt numFmtId="180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179" fontId="0" fillId="0" borderId="0" xfId="60" applyNumberFormat="1" applyFon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9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.125" style="2" customWidth="1"/>
    <col min="2" max="2" width="40.75390625" style="2" customWidth="1"/>
    <col min="3" max="3" width="14.375" style="2" customWidth="1"/>
    <col min="4" max="4" width="12.875" style="2" customWidth="1"/>
    <col min="5" max="5" width="15.00390625" style="2" customWidth="1"/>
    <col min="6" max="6" width="20.00390625" style="2" customWidth="1"/>
    <col min="7" max="7" width="16.00390625" style="2" customWidth="1"/>
    <col min="8" max="8" width="15.375" style="2" customWidth="1"/>
    <col min="9" max="9" width="17.25390625" style="2" customWidth="1"/>
    <col min="10" max="10" width="18.75390625" style="2" customWidth="1"/>
    <col min="11" max="16384" width="9.125" style="2" customWidth="1"/>
  </cols>
  <sheetData>
    <row r="3" spans="1:10" ht="3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</v>
      </c>
      <c r="J3" s="1" t="s">
        <v>8</v>
      </c>
    </row>
    <row r="4" spans="1:10" ht="60" customHeight="1">
      <c r="A4" s="1">
        <v>1</v>
      </c>
      <c r="B4" s="6" t="s">
        <v>14</v>
      </c>
      <c r="C4" s="1" t="s">
        <v>11</v>
      </c>
      <c r="D4" s="3">
        <v>45370</v>
      </c>
      <c r="E4" s="1" t="s">
        <v>13</v>
      </c>
      <c r="F4" s="1" t="s">
        <v>12</v>
      </c>
      <c r="G4" s="7">
        <v>2000000</v>
      </c>
      <c r="H4" s="3">
        <v>45380</v>
      </c>
      <c r="I4" s="3">
        <v>45383</v>
      </c>
      <c r="J4" s="1" t="s">
        <v>10</v>
      </c>
    </row>
    <row r="9" ht="15">
      <c r="G9" s="8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I23" sqref="I22:I23"/>
    </sheetView>
  </sheetViews>
  <sheetFormatPr defaultColWidth="9.00390625" defaultRowHeight="12.75"/>
  <cols>
    <col min="2" max="2" width="11.375" style="0" customWidth="1"/>
    <col min="3" max="3" width="11.875" style="0" bestFit="1" customWidth="1"/>
    <col min="4" max="5" width="12.875" style="0" bestFit="1" customWidth="1"/>
  </cols>
  <sheetData>
    <row r="3" spans="1:7" ht="12.75">
      <c r="A3">
        <v>4</v>
      </c>
      <c r="B3" s="4">
        <v>1670</v>
      </c>
      <c r="C3" s="4">
        <f>B3/1.18</f>
        <v>1415.2542372881358</v>
      </c>
      <c r="D3" s="4">
        <f>C3*A3</f>
        <v>5661.016949152543</v>
      </c>
      <c r="E3" s="4">
        <f>A3*B3</f>
        <v>6680</v>
      </c>
      <c r="F3">
        <f>D3*1.18</f>
        <v>6680</v>
      </c>
      <c r="G3" s="5">
        <f>F3/1.18</f>
        <v>5661.016949152543</v>
      </c>
    </row>
    <row r="4" spans="1:7" ht="12.75">
      <c r="A4">
        <v>4</v>
      </c>
      <c r="B4" s="4">
        <v>6270</v>
      </c>
      <c r="C4" s="4">
        <f aca="true" t="shared" si="0" ref="C4:C11">B4/1.18</f>
        <v>5313.559322033899</v>
      </c>
      <c r="D4" s="4">
        <f aca="true" t="shared" si="1" ref="D4:D12">C4*A4</f>
        <v>21254.237288135595</v>
      </c>
      <c r="E4" s="4">
        <f aca="true" t="shared" si="2" ref="E4:E12">A4*B4</f>
        <v>25080</v>
      </c>
      <c r="F4">
        <f aca="true" t="shared" si="3" ref="F4:F12">D4*1.18</f>
        <v>25080</v>
      </c>
      <c r="G4" s="5">
        <f aca="true" t="shared" si="4" ref="G4:G12">F4/1.18</f>
        <v>21254.237288135595</v>
      </c>
    </row>
    <row r="5" spans="1:7" ht="12.75">
      <c r="A5">
        <v>4</v>
      </c>
      <c r="B5" s="4">
        <v>2830</v>
      </c>
      <c r="C5" s="4">
        <f t="shared" si="0"/>
        <v>2398.305084745763</v>
      </c>
      <c r="D5" s="4">
        <f t="shared" si="1"/>
        <v>9593.220338983052</v>
      </c>
      <c r="E5" s="4">
        <f t="shared" si="2"/>
        <v>11320</v>
      </c>
      <c r="F5">
        <f t="shared" si="3"/>
        <v>11320</v>
      </c>
      <c r="G5" s="5">
        <f t="shared" si="4"/>
        <v>9593.220338983052</v>
      </c>
    </row>
    <row r="6" spans="1:7" ht="12.75">
      <c r="A6">
        <v>4</v>
      </c>
      <c r="B6" s="4">
        <v>1240</v>
      </c>
      <c r="C6" s="4">
        <f t="shared" si="0"/>
        <v>1050.8474576271187</v>
      </c>
      <c r="D6" s="4">
        <f t="shared" si="1"/>
        <v>4203.389830508475</v>
      </c>
      <c r="E6" s="4">
        <f t="shared" si="2"/>
        <v>4960</v>
      </c>
      <c r="F6">
        <f t="shared" si="3"/>
        <v>4960</v>
      </c>
      <c r="G6" s="5">
        <f t="shared" si="4"/>
        <v>4203.389830508475</v>
      </c>
    </row>
    <row r="7" spans="1:7" ht="12.75">
      <c r="A7">
        <v>4</v>
      </c>
      <c r="B7" s="4">
        <v>1900</v>
      </c>
      <c r="C7" s="4">
        <f t="shared" si="0"/>
        <v>1610.1694915254238</v>
      </c>
      <c r="D7" s="4">
        <f t="shared" si="1"/>
        <v>6440.677966101695</v>
      </c>
      <c r="E7" s="4">
        <f t="shared" si="2"/>
        <v>7600</v>
      </c>
      <c r="F7">
        <f t="shared" si="3"/>
        <v>7600</v>
      </c>
      <c r="G7" s="5">
        <f t="shared" si="4"/>
        <v>6440.677966101695</v>
      </c>
    </row>
    <row r="8" spans="1:7" ht="12.75">
      <c r="A8">
        <v>4</v>
      </c>
      <c r="B8" s="4">
        <v>9840</v>
      </c>
      <c r="C8" s="4">
        <f t="shared" si="0"/>
        <v>8338.983050847459</v>
      </c>
      <c r="D8" s="4">
        <f t="shared" si="1"/>
        <v>33355.932203389835</v>
      </c>
      <c r="E8" s="4">
        <f t="shared" si="2"/>
        <v>39360</v>
      </c>
      <c r="F8">
        <f t="shared" si="3"/>
        <v>39360</v>
      </c>
      <c r="G8" s="5">
        <f t="shared" si="4"/>
        <v>33355.932203389835</v>
      </c>
    </row>
    <row r="9" spans="1:7" ht="12.75">
      <c r="A9">
        <v>4</v>
      </c>
      <c r="B9" s="4">
        <v>10200</v>
      </c>
      <c r="C9" s="4">
        <f t="shared" si="0"/>
        <v>8644.06779661017</v>
      </c>
      <c r="D9" s="4">
        <f t="shared" si="1"/>
        <v>34576.27118644068</v>
      </c>
      <c r="E9" s="4">
        <f t="shared" si="2"/>
        <v>40800</v>
      </c>
      <c r="F9">
        <f t="shared" si="3"/>
        <v>40800</v>
      </c>
      <c r="G9" s="5">
        <f t="shared" si="4"/>
        <v>34576.27118644068</v>
      </c>
    </row>
    <row r="10" spans="1:7" ht="12.75">
      <c r="A10">
        <v>4</v>
      </c>
      <c r="B10" s="4">
        <v>2340</v>
      </c>
      <c r="C10" s="4">
        <f t="shared" si="0"/>
        <v>1983.0508474576272</v>
      </c>
      <c r="D10" s="4">
        <f t="shared" si="1"/>
        <v>7932.203389830509</v>
      </c>
      <c r="E10" s="4">
        <f t="shared" si="2"/>
        <v>9360</v>
      </c>
      <c r="F10">
        <f t="shared" si="3"/>
        <v>9360</v>
      </c>
      <c r="G10" s="5">
        <f t="shared" si="4"/>
        <v>7932.203389830509</v>
      </c>
    </row>
    <row r="11" spans="1:7" ht="12.75">
      <c r="A11">
        <v>4</v>
      </c>
      <c r="B11" s="4">
        <v>4060</v>
      </c>
      <c r="C11" s="4">
        <f t="shared" si="0"/>
        <v>3440.677966101695</v>
      </c>
      <c r="D11" s="4">
        <f t="shared" si="1"/>
        <v>13762.71186440678</v>
      </c>
      <c r="E11" s="4">
        <f t="shared" si="2"/>
        <v>16240</v>
      </c>
      <c r="F11">
        <f t="shared" si="3"/>
        <v>16239.999999999998</v>
      </c>
      <c r="G11" s="5">
        <f t="shared" si="4"/>
        <v>13762.71186440678</v>
      </c>
    </row>
    <row r="12" spans="1:7" ht="12.75">
      <c r="A12">
        <v>5</v>
      </c>
      <c r="B12" s="4">
        <v>520</v>
      </c>
      <c r="C12" s="4">
        <f>B12/1.18</f>
        <v>440.67796610169495</v>
      </c>
      <c r="D12" s="4">
        <f t="shared" si="1"/>
        <v>2203.389830508475</v>
      </c>
      <c r="E12" s="4">
        <f t="shared" si="2"/>
        <v>2600</v>
      </c>
      <c r="F12">
        <f t="shared" si="3"/>
        <v>2600.0000000000005</v>
      </c>
      <c r="G12" s="5">
        <f t="shared" si="4"/>
        <v>2203.389830508475</v>
      </c>
    </row>
    <row r="13" spans="5:6" ht="12.75">
      <c r="E13">
        <f>SUM(E3:E12)</f>
        <v>164000</v>
      </c>
      <c r="F13">
        <f>SUM(F3:F12)</f>
        <v>164000</v>
      </c>
    </row>
    <row r="14" ht="12.75">
      <c r="D14">
        <v>2203.389830508475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Zaslavskaya</dc:creator>
  <cp:keywords/>
  <dc:description/>
  <cp:lastModifiedBy>Заславская Кристина Валерьевна</cp:lastModifiedBy>
  <cp:lastPrinted>2024-03-19T04:55:25Z</cp:lastPrinted>
  <dcterms:created xsi:type="dcterms:W3CDTF">2012-05-31T04:55:47Z</dcterms:created>
  <dcterms:modified xsi:type="dcterms:W3CDTF">2024-03-19T04:55:27Z</dcterms:modified>
  <cp:category/>
  <cp:version/>
  <cp:contentType/>
  <cp:contentStatus/>
</cp:coreProperties>
</file>