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 activeTab="1"/>
  </bookViews>
  <sheets>
    <sheet name="Замеры трансф. июнь 2018 г" sheetId="1" r:id="rId1"/>
    <sheet name="Мощность июнь 2018 г.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1" i="2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D32" s="1"/>
  <c r="C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D8"/>
  <c r="C8"/>
  <c r="C32" s="1"/>
  <c r="CX39" i="1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X38"/>
  <c r="CW38"/>
  <c r="CW40" s="1"/>
  <c r="CV38"/>
  <c r="CV40" s="1"/>
  <c r="CU38"/>
  <c r="CU40" s="1"/>
  <c r="CT38"/>
  <c r="CS38"/>
  <c r="CS40" s="1"/>
  <c r="CR38"/>
  <c r="CR40" s="1"/>
  <c r="CQ38"/>
  <c r="CQ40" s="1"/>
  <c r="CP38"/>
  <c r="CO38"/>
  <c r="CO40" s="1"/>
  <c r="CN38"/>
  <c r="CN40" s="1"/>
  <c r="CM38"/>
  <c r="CM40" s="1"/>
  <c r="CL38"/>
  <c r="CK38"/>
  <c r="CK40" s="1"/>
  <c r="CJ38"/>
  <c r="CJ40" s="1"/>
  <c r="CI38"/>
  <c r="CI40" s="1"/>
  <c r="CH38"/>
  <c r="CG38"/>
  <c r="CG40" s="1"/>
  <c r="CF38"/>
  <c r="CF40" s="1"/>
  <c r="CE38"/>
  <c r="CE40" s="1"/>
  <c r="CD38"/>
  <c r="CC38"/>
  <c r="CC40" s="1"/>
  <c r="CB38"/>
  <c r="CB40" s="1"/>
  <c r="CA38"/>
  <c r="CA40" s="1"/>
  <c r="BZ38"/>
  <c r="BY38"/>
  <c r="BY40" s="1"/>
  <c r="BX38"/>
  <c r="BX40" s="1"/>
  <c r="BW38"/>
  <c r="BW40" s="1"/>
  <c r="BV38"/>
  <c r="BU38"/>
  <c r="BU40" s="1"/>
  <c r="BT38"/>
  <c r="BT40" s="1"/>
  <c r="BS38"/>
  <c r="BS40" s="1"/>
  <c r="BR38"/>
  <c r="BQ38"/>
  <c r="BQ40" s="1"/>
  <c r="BP38"/>
  <c r="BP40" s="1"/>
  <c r="BO38"/>
  <c r="BO40" s="1"/>
  <c r="BN38"/>
  <c r="BM38"/>
  <c r="BM40" s="1"/>
  <c r="BL38"/>
  <c r="BL40" s="1"/>
  <c r="BK38"/>
  <c r="BK40" s="1"/>
  <c r="BJ38"/>
  <c r="BI38"/>
  <c r="BI40" s="1"/>
  <c r="BI41" s="1"/>
  <c r="BH38"/>
  <c r="BH40" s="1"/>
  <c r="BG38"/>
  <c r="BG40" s="1"/>
  <c r="BF38"/>
  <c r="BE38"/>
  <c r="BE40" s="1"/>
  <c r="BD38"/>
  <c r="BD40" s="1"/>
  <c r="BC38"/>
  <c r="BC40" s="1"/>
  <c r="BB38"/>
  <c r="BA38"/>
  <c r="BA40" s="1"/>
  <c r="AZ38"/>
  <c r="AZ40" s="1"/>
  <c r="AY38"/>
  <c r="AY40" s="1"/>
  <c r="AX38"/>
  <c r="AW38"/>
  <c r="AW40" s="1"/>
  <c r="AV38"/>
  <c r="AV40" s="1"/>
  <c r="AU38"/>
  <c r="AU40" s="1"/>
  <c r="AT38"/>
  <c r="AS38"/>
  <c r="AS40" s="1"/>
  <c r="AR38"/>
  <c r="AR40" s="1"/>
  <c r="AQ38"/>
  <c r="AQ40" s="1"/>
  <c r="AP38"/>
  <c r="AO38"/>
  <c r="AO40" s="1"/>
  <c r="AN38"/>
  <c r="AN40" s="1"/>
  <c r="AM38"/>
  <c r="AM40" s="1"/>
  <c r="AL38"/>
  <c r="AK38"/>
  <c r="AK40" s="1"/>
  <c r="AJ38"/>
  <c r="AJ40" s="1"/>
  <c r="AI38"/>
  <c r="AI40" s="1"/>
  <c r="AH38"/>
  <c r="AG38"/>
  <c r="AG40" s="1"/>
  <c r="AF38"/>
  <c r="AF40" s="1"/>
  <c r="AE38"/>
  <c r="AE40" s="1"/>
  <c r="AD38"/>
  <c r="AC38"/>
  <c r="AC40" s="1"/>
  <c r="AB38"/>
  <c r="AB40" s="1"/>
  <c r="AA38"/>
  <c r="AA40" s="1"/>
  <c r="Z38"/>
  <c r="Y38"/>
  <c r="Y40" s="1"/>
  <c r="X38"/>
  <c r="X40" s="1"/>
  <c r="W38"/>
  <c r="W40" s="1"/>
  <c r="V38"/>
  <c r="U38"/>
  <c r="U40" s="1"/>
  <c r="T38"/>
  <c r="T40" s="1"/>
  <c r="S38"/>
  <c r="S40" s="1"/>
  <c r="R38"/>
  <c r="Q38"/>
  <c r="Q40" s="1"/>
  <c r="P38"/>
  <c r="P40" s="1"/>
  <c r="O38"/>
  <c r="O40" s="1"/>
  <c r="N38"/>
  <c r="M38"/>
  <c r="M40" s="1"/>
  <c r="L38"/>
  <c r="L40" s="1"/>
  <c r="K38"/>
  <c r="K40" s="1"/>
  <c r="J38"/>
  <c r="I38"/>
  <c r="I40" s="1"/>
  <c r="H38"/>
  <c r="H40" s="1"/>
  <c r="G38"/>
  <c r="G40" s="1"/>
  <c r="CS37"/>
  <c r="CR37"/>
  <c r="CR41" s="1"/>
  <c r="CN37"/>
  <c r="CN41" s="1"/>
  <c r="CM37"/>
  <c r="CM41" s="1"/>
  <c r="CI37"/>
  <c r="CC37"/>
  <c r="CC41" s="1"/>
  <c r="CB37"/>
  <c r="CB41" s="1"/>
  <c r="BX37"/>
  <c r="BW37"/>
  <c r="BS37"/>
  <c r="BS41" s="1"/>
  <c r="BM37"/>
  <c r="BL37"/>
  <c r="BG37"/>
  <c r="BA37"/>
  <c r="BA41" s="1"/>
  <c r="AZ37"/>
  <c r="AZ41" s="1"/>
  <c r="AV37"/>
  <c r="AU37"/>
  <c r="AQ37"/>
  <c r="AQ41" s="1"/>
  <c r="AK37"/>
  <c r="AJ37"/>
  <c r="AF37"/>
  <c r="AE37"/>
  <c r="AE41" s="1"/>
  <c r="AA37"/>
  <c r="AA41" s="1"/>
  <c r="U37"/>
  <c r="T37"/>
  <c r="P37"/>
  <c r="P41" s="1"/>
  <c r="O37"/>
  <c r="O41" s="1"/>
  <c r="K37"/>
  <c r="K41" s="1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CX35"/>
  <c r="CW35"/>
  <c r="CW37" s="1"/>
  <c r="CW41" s="1"/>
  <c r="CV35"/>
  <c r="CV37" s="1"/>
  <c r="CV41" s="1"/>
  <c r="CU35"/>
  <c r="CU37" s="1"/>
  <c r="CU41" s="1"/>
  <c r="CT35"/>
  <c r="CS35"/>
  <c r="CR35"/>
  <c r="CQ35"/>
  <c r="CQ37" s="1"/>
  <c r="CQ41" s="1"/>
  <c r="CP35"/>
  <c r="CO35"/>
  <c r="CO37" s="1"/>
  <c r="CO41" s="1"/>
  <c r="CN35"/>
  <c r="CM35"/>
  <c r="CL35"/>
  <c r="CK35"/>
  <c r="CK37" s="1"/>
  <c r="CK41" s="1"/>
  <c r="CJ35"/>
  <c r="CJ37" s="1"/>
  <c r="CJ41" s="1"/>
  <c r="CI35"/>
  <c r="CH35"/>
  <c r="CG35"/>
  <c r="CG37" s="1"/>
  <c r="CG41" s="1"/>
  <c r="CF35"/>
  <c r="CF37" s="1"/>
  <c r="CF41" s="1"/>
  <c r="CE35"/>
  <c r="CE37" s="1"/>
  <c r="CE41" s="1"/>
  <c r="CD35"/>
  <c r="CC35"/>
  <c r="CB35"/>
  <c r="CA35"/>
  <c r="CA37" s="1"/>
  <c r="CA41" s="1"/>
  <c r="BZ35"/>
  <c r="BY35"/>
  <c r="BY37" s="1"/>
  <c r="BY41" s="1"/>
  <c r="BX35"/>
  <c r="BW35"/>
  <c r="BV35"/>
  <c r="BU35"/>
  <c r="BU37" s="1"/>
  <c r="BU41" s="1"/>
  <c r="BT35"/>
  <c r="BT37" s="1"/>
  <c r="BT41" s="1"/>
  <c r="BS35"/>
  <c r="BR35"/>
  <c r="BQ35"/>
  <c r="BQ37" s="1"/>
  <c r="BQ41" s="1"/>
  <c r="BP35"/>
  <c r="BP37" s="1"/>
  <c r="BP41" s="1"/>
  <c r="BO35"/>
  <c r="BO37" s="1"/>
  <c r="BO41" s="1"/>
  <c r="BN35"/>
  <c r="BM35"/>
  <c r="BL35"/>
  <c r="BK35"/>
  <c r="BK37" s="1"/>
  <c r="BK41" s="1"/>
  <c r="BJ35"/>
  <c r="BI35"/>
  <c r="BH35"/>
  <c r="BH37" s="1"/>
  <c r="BH41" s="1"/>
  <c r="BG35"/>
  <c r="BF35"/>
  <c r="BE35"/>
  <c r="BE37" s="1"/>
  <c r="BE41" s="1"/>
  <c r="BD35"/>
  <c r="BD37" s="1"/>
  <c r="BD41" s="1"/>
  <c r="BC35"/>
  <c r="BC37" s="1"/>
  <c r="BC41" s="1"/>
  <c r="BB35"/>
  <c r="BA35"/>
  <c r="AZ35"/>
  <c r="AY35"/>
  <c r="AY37" s="1"/>
  <c r="AY41" s="1"/>
  <c r="AX35"/>
  <c r="AW35"/>
  <c r="AW37" s="1"/>
  <c r="AW41" s="1"/>
  <c r="AV35"/>
  <c r="AU35"/>
  <c r="AT35"/>
  <c r="AS35"/>
  <c r="AS37" s="1"/>
  <c r="AS41" s="1"/>
  <c r="AR35"/>
  <c r="AR37" s="1"/>
  <c r="AR41" s="1"/>
  <c r="AQ35"/>
  <c r="AP35"/>
  <c r="AO35"/>
  <c r="AO37" s="1"/>
  <c r="AO41" s="1"/>
  <c r="AN35"/>
  <c r="AN37" s="1"/>
  <c r="AN41" s="1"/>
  <c r="AM35"/>
  <c r="AM37" s="1"/>
  <c r="AM41" s="1"/>
  <c r="AL35"/>
  <c r="AK35"/>
  <c r="AJ35"/>
  <c r="AI35"/>
  <c r="AI37" s="1"/>
  <c r="AI41" s="1"/>
  <c r="AH35"/>
  <c r="AG35"/>
  <c r="AG37" s="1"/>
  <c r="AG41" s="1"/>
  <c r="AF35"/>
  <c r="AE35"/>
  <c r="AD35"/>
  <c r="AC35"/>
  <c r="AC37" s="1"/>
  <c r="AC41" s="1"/>
  <c r="AB35"/>
  <c r="AB37" s="1"/>
  <c r="AB41" s="1"/>
  <c r="AA35"/>
  <c r="Z35"/>
  <c r="Y35"/>
  <c r="Y37" s="1"/>
  <c r="Y41" s="1"/>
  <c r="X35"/>
  <c r="X37" s="1"/>
  <c r="X41" s="1"/>
  <c r="W35"/>
  <c r="W37" s="1"/>
  <c r="W41" s="1"/>
  <c r="V35"/>
  <c r="U35"/>
  <c r="T35"/>
  <c r="S35"/>
  <c r="S37" s="1"/>
  <c r="S41" s="1"/>
  <c r="R35"/>
  <c r="Q35"/>
  <c r="Q37" s="1"/>
  <c r="Q41" s="1"/>
  <c r="P35"/>
  <c r="O35"/>
  <c r="N35"/>
  <c r="M35"/>
  <c r="M37" s="1"/>
  <c r="M41" s="1"/>
  <c r="L35"/>
  <c r="L37" s="1"/>
  <c r="L41" s="1"/>
  <c r="K35"/>
  <c r="J35"/>
  <c r="I35"/>
  <c r="I37" s="1"/>
  <c r="I41" s="1"/>
  <c r="H35"/>
  <c r="H37" s="1"/>
  <c r="H41" s="1"/>
  <c r="G35"/>
  <c r="G37" s="1"/>
  <c r="G41" s="1"/>
  <c r="CR34"/>
  <c r="AF34"/>
  <c r="CW33"/>
  <c r="CV33"/>
  <c r="CR33"/>
  <c r="CQ33"/>
  <c r="CM33"/>
  <c r="CM34" s="1"/>
  <c r="CG33"/>
  <c r="CF33"/>
  <c r="CB33"/>
  <c r="CA33"/>
  <c r="BW33"/>
  <c r="BQ33"/>
  <c r="BP33"/>
  <c r="BL33"/>
  <c r="BL34" s="1"/>
  <c r="BK33"/>
  <c r="BG33"/>
  <c r="BA33"/>
  <c r="BA34" s="1"/>
  <c r="AZ33"/>
  <c r="AV33"/>
  <c r="AU33"/>
  <c r="AQ33"/>
  <c r="AK33"/>
  <c r="AJ33"/>
  <c r="AF33"/>
  <c r="AE33"/>
  <c r="AA33"/>
  <c r="AA34" s="1"/>
  <c r="U33"/>
  <c r="T33"/>
  <c r="P33"/>
  <c r="O33"/>
  <c r="K33"/>
  <c r="CX32"/>
  <c r="CW32"/>
  <c r="CV32"/>
  <c r="CU32"/>
  <c r="CU33" s="1"/>
  <c r="CT32"/>
  <c r="CS32"/>
  <c r="CR32"/>
  <c r="CQ32"/>
  <c r="CP32"/>
  <c r="CO32"/>
  <c r="CN32"/>
  <c r="CM32"/>
  <c r="CL32"/>
  <c r="CK32"/>
  <c r="CJ32"/>
  <c r="CI32"/>
  <c r="CH32"/>
  <c r="CG32"/>
  <c r="CF32"/>
  <c r="CE32"/>
  <c r="CE33" s="1"/>
  <c r="CD32"/>
  <c r="CC32"/>
  <c r="CC33" s="1"/>
  <c r="CB32"/>
  <c r="CA32"/>
  <c r="BZ32"/>
  <c r="BY32"/>
  <c r="BY33" s="1"/>
  <c r="BX32"/>
  <c r="BX33" s="1"/>
  <c r="BW32"/>
  <c r="BV32"/>
  <c r="BU32"/>
  <c r="BU33" s="1"/>
  <c r="BT32"/>
  <c r="BT33" s="1"/>
  <c r="BS32"/>
  <c r="BS33" s="1"/>
  <c r="BR32"/>
  <c r="BQ32"/>
  <c r="BP32"/>
  <c r="BO32"/>
  <c r="BO33" s="1"/>
  <c r="BN32"/>
  <c r="BM32"/>
  <c r="BM33" s="1"/>
  <c r="BL32"/>
  <c r="BK32"/>
  <c r="BJ32"/>
  <c r="BI32"/>
  <c r="BI33" s="1"/>
  <c r="BH32"/>
  <c r="BH33" s="1"/>
  <c r="BG32"/>
  <c r="BF32"/>
  <c r="BE32"/>
  <c r="BE33" s="1"/>
  <c r="BD32"/>
  <c r="BD33" s="1"/>
  <c r="BC32"/>
  <c r="BC33" s="1"/>
  <c r="BB32"/>
  <c r="BA32"/>
  <c r="AZ32"/>
  <c r="AY32"/>
  <c r="AY33" s="1"/>
  <c r="AX32"/>
  <c r="AW32"/>
  <c r="AW33" s="1"/>
  <c r="AV32"/>
  <c r="AU32"/>
  <c r="AT32"/>
  <c r="AS32"/>
  <c r="AS33" s="1"/>
  <c r="AR32"/>
  <c r="AR33" s="1"/>
  <c r="AQ32"/>
  <c r="AP32"/>
  <c r="AO32"/>
  <c r="AO33" s="1"/>
  <c r="AN32"/>
  <c r="AN33" s="1"/>
  <c r="AM32"/>
  <c r="AM33" s="1"/>
  <c r="AL32"/>
  <c r="AK32"/>
  <c r="AJ32"/>
  <c r="AI32"/>
  <c r="AI33" s="1"/>
  <c r="AH32"/>
  <c r="AG32"/>
  <c r="AG33" s="1"/>
  <c r="AF32"/>
  <c r="AE32"/>
  <c r="AD32"/>
  <c r="AC32"/>
  <c r="AC33" s="1"/>
  <c r="AB32"/>
  <c r="AB33" s="1"/>
  <c r="AA32"/>
  <c r="Z32"/>
  <c r="Y32"/>
  <c r="Y33" s="1"/>
  <c r="X32"/>
  <c r="X33" s="1"/>
  <c r="W32"/>
  <c r="W33" s="1"/>
  <c r="V32"/>
  <c r="U32"/>
  <c r="T32"/>
  <c r="S32"/>
  <c r="S33" s="1"/>
  <c r="R32"/>
  <c r="Q32"/>
  <c r="Q33" s="1"/>
  <c r="P32"/>
  <c r="O32"/>
  <c r="N32"/>
  <c r="M32"/>
  <c r="M33" s="1"/>
  <c r="L32"/>
  <c r="L33" s="1"/>
  <c r="K32"/>
  <c r="J32"/>
  <c r="I32"/>
  <c r="I33" s="1"/>
  <c r="H32"/>
  <c r="H33" s="1"/>
  <c r="G32"/>
  <c r="G33" s="1"/>
  <c r="CW30"/>
  <c r="CW34" s="1"/>
  <c r="CV30"/>
  <c r="CV34" s="1"/>
  <c r="CR30"/>
  <c r="CQ30"/>
  <c r="CQ34" s="1"/>
  <c r="CM30"/>
  <c r="CG30"/>
  <c r="CG34" s="1"/>
  <c r="CF30"/>
  <c r="CF34" s="1"/>
  <c r="CB30"/>
  <c r="CB34" s="1"/>
  <c r="CA30"/>
  <c r="CA34" s="1"/>
  <c r="BW30"/>
  <c r="BW34" s="1"/>
  <c r="BQ30"/>
  <c r="BQ34" s="1"/>
  <c r="BP30"/>
  <c r="BP34" s="1"/>
  <c r="BL30"/>
  <c r="BK30"/>
  <c r="BK34" s="1"/>
  <c r="BG30"/>
  <c r="BG34" s="1"/>
  <c r="BA30"/>
  <c r="AZ30"/>
  <c r="AZ34" s="1"/>
  <c r="AV30"/>
  <c r="AV34" s="1"/>
  <c r="AU30"/>
  <c r="AU34" s="1"/>
  <c r="AQ30"/>
  <c r="AQ34" s="1"/>
  <c r="AK30"/>
  <c r="AK34" s="1"/>
  <c r="AJ30"/>
  <c r="AJ34" s="1"/>
  <c r="AF30"/>
  <c r="AE30"/>
  <c r="AE34" s="1"/>
  <c r="AA30"/>
  <c r="U30"/>
  <c r="U34" s="1"/>
  <c r="T30"/>
  <c r="T34" s="1"/>
  <c r="P30"/>
  <c r="P34" s="1"/>
  <c r="O30"/>
  <c r="O34" s="1"/>
  <c r="K30"/>
  <c r="K34" s="1"/>
  <c r="CX29"/>
  <c r="CW29"/>
  <c r="CV29"/>
  <c r="CU29"/>
  <c r="CU30" s="1"/>
  <c r="CU34" s="1"/>
  <c r="CT29"/>
  <c r="CS29"/>
  <c r="CS33" s="1"/>
  <c r="CR29"/>
  <c r="CQ29"/>
  <c r="CP29"/>
  <c r="CO29"/>
  <c r="CO33" s="1"/>
  <c r="CN29"/>
  <c r="CN33" s="1"/>
  <c r="CM29"/>
  <c r="CL29"/>
  <c r="CK29"/>
  <c r="CK30" s="1"/>
  <c r="CJ29"/>
  <c r="CJ33" s="1"/>
  <c r="CI29"/>
  <c r="CI33" s="1"/>
  <c r="CH29"/>
  <c r="CG29"/>
  <c r="CF29"/>
  <c r="CE29"/>
  <c r="CE30" s="1"/>
  <c r="CE34" s="1"/>
  <c r="CD29"/>
  <c r="CC29"/>
  <c r="CC30" s="1"/>
  <c r="CB29"/>
  <c r="CA29"/>
  <c r="BZ29"/>
  <c r="BY29"/>
  <c r="BY30" s="1"/>
  <c r="BX29"/>
  <c r="BX30" s="1"/>
  <c r="BW29"/>
  <c r="BV29"/>
  <c r="BU29"/>
  <c r="BU30" s="1"/>
  <c r="BT29"/>
  <c r="BT30" s="1"/>
  <c r="BS29"/>
  <c r="BS30" s="1"/>
  <c r="BS34" s="1"/>
  <c r="BR29"/>
  <c r="BQ29"/>
  <c r="BP29"/>
  <c r="BO29"/>
  <c r="BO30" s="1"/>
  <c r="BO34" s="1"/>
  <c r="BN29"/>
  <c r="BM29"/>
  <c r="BM30" s="1"/>
  <c r="BL29"/>
  <c r="BK29"/>
  <c r="BJ29"/>
  <c r="BI29"/>
  <c r="BI30" s="1"/>
  <c r="BH29"/>
  <c r="BH30" s="1"/>
  <c r="BG29"/>
  <c r="BF29"/>
  <c r="BE29"/>
  <c r="BE30" s="1"/>
  <c r="BD29"/>
  <c r="BD30" s="1"/>
  <c r="BC29"/>
  <c r="BC30" s="1"/>
  <c r="BC34" s="1"/>
  <c r="BB29"/>
  <c r="BA29"/>
  <c r="AZ29"/>
  <c r="AY29"/>
  <c r="AY30" s="1"/>
  <c r="AY34" s="1"/>
  <c r="AX29"/>
  <c r="AW29"/>
  <c r="AW30" s="1"/>
  <c r="AV29"/>
  <c r="AU29"/>
  <c r="AT29"/>
  <c r="AS29"/>
  <c r="AS30" s="1"/>
  <c r="AR29"/>
  <c r="AR30" s="1"/>
  <c r="AQ29"/>
  <c r="AP29"/>
  <c r="AO29"/>
  <c r="AO30" s="1"/>
  <c r="AN29"/>
  <c r="AN30" s="1"/>
  <c r="AM29"/>
  <c r="AM30" s="1"/>
  <c r="AM34" s="1"/>
  <c r="AL29"/>
  <c r="AK29"/>
  <c r="AJ29"/>
  <c r="AI29"/>
  <c r="AI30" s="1"/>
  <c r="AI34" s="1"/>
  <c r="AH29"/>
  <c r="AG29"/>
  <c r="AG30" s="1"/>
  <c r="AF29"/>
  <c r="AE29"/>
  <c r="AD29"/>
  <c r="AC29"/>
  <c r="AC30" s="1"/>
  <c r="AB29"/>
  <c r="AB30" s="1"/>
  <c r="AA29"/>
  <c r="Z29"/>
  <c r="Y29"/>
  <c r="Y30" s="1"/>
  <c r="X29"/>
  <c r="X30" s="1"/>
  <c r="W29"/>
  <c r="W30" s="1"/>
  <c r="W34" s="1"/>
  <c r="V29"/>
  <c r="U29"/>
  <c r="T29"/>
  <c r="S29"/>
  <c r="S30" s="1"/>
  <c r="S34" s="1"/>
  <c r="R29"/>
  <c r="Q29"/>
  <c r="Q30" s="1"/>
  <c r="P29"/>
  <c r="O29"/>
  <c r="N29"/>
  <c r="M29"/>
  <c r="M30" s="1"/>
  <c r="L29"/>
  <c r="L30" s="1"/>
  <c r="K29"/>
  <c r="J29"/>
  <c r="I29"/>
  <c r="I30" s="1"/>
  <c r="H29"/>
  <c r="H30" s="1"/>
  <c r="G29"/>
  <c r="G30" s="1"/>
  <c r="G34" s="1"/>
  <c r="CW27"/>
  <c r="CB27"/>
  <c r="BG27"/>
  <c r="CW26"/>
  <c r="CV26"/>
  <c r="CR26"/>
  <c r="CQ26"/>
  <c r="CM26"/>
  <c r="CG26"/>
  <c r="CF26"/>
  <c r="CB26"/>
  <c r="CA26"/>
  <c r="BW26"/>
  <c r="BU26"/>
  <c r="BQ26"/>
  <c r="BP26"/>
  <c r="BL26"/>
  <c r="BK26"/>
  <c r="BG26"/>
  <c r="BA26"/>
  <c r="AZ26"/>
  <c r="AV26"/>
  <c r="AU26"/>
  <c r="AQ26"/>
  <c r="AO26"/>
  <c r="AK26"/>
  <c r="AJ26"/>
  <c r="AF26"/>
  <c r="AE26"/>
  <c r="AA26"/>
  <c r="U26"/>
  <c r="T26"/>
  <c r="P26"/>
  <c r="O26"/>
  <c r="K26"/>
  <c r="I26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CX24"/>
  <c r="CW24"/>
  <c r="CV24"/>
  <c r="CU24"/>
  <c r="CU26" s="1"/>
  <c r="CT24"/>
  <c r="CS24"/>
  <c r="CS26" s="1"/>
  <c r="CR24"/>
  <c r="CQ24"/>
  <c r="CP24"/>
  <c r="CO24"/>
  <c r="CO26" s="1"/>
  <c r="CN24"/>
  <c r="CN26" s="1"/>
  <c r="CM24"/>
  <c r="CL24"/>
  <c r="CK24"/>
  <c r="CK26" s="1"/>
  <c r="CJ24"/>
  <c r="CJ26" s="1"/>
  <c r="CI24"/>
  <c r="CI26" s="1"/>
  <c r="CH24"/>
  <c r="CG24"/>
  <c r="CF24"/>
  <c r="CE24"/>
  <c r="CE26" s="1"/>
  <c r="CD24"/>
  <c r="CC24"/>
  <c r="CC26" s="1"/>
  <c r="CB24"/>
  <c r="CA24"/>
  <c r="BZ24"/>
  <c r="BY24"/>
  <c r="BY26" s="1"/>
  <c r="BX24"/>
  <c r="BX26" s="1"/>
  <c r="BW24"/>
  <c r="BV24"/>
  <c r="BU24"/>
  <c r="BT24"/>
  <c r="BT26" s="1"/>
  <c r="BS24"/>
  <c r="BS26" s="1"/>
  <c r="BR24"/>
  <c r="BQ24"/>
  <c r="BP24"/>
  <c r="BO24"/>
  <c r="BO26" s="1"/>
  <c r="BN24"/>
  <c r="BM24"/>
  <c r="BM26" s="1"/>
  <c r="BL24"/>
  <c r="BK24"/>
  <c r="BJ24"/>
  <c r="BI24"/>
  <c r="BI26" s="1"/>
  <c r="BH24"/>
  <c r="BH26" s="1"/>
  <c r="BG24"/>
  <c r="BF24"/>
  <c r="BE24"/>
  <c r="BE26" s="1"/>
  <c r="BD24"/>
  <c r="BD26" s="1"/>
  <c r="BC24"/>
  <c r="BC26" s="1"/>
  <c r="BB24"/>
  <c r="BA24"/>
  <c r="AZ24"/>
  <c r="AY24"/>
  <c r="AY26" s="1"/>
  <c r="AX24"/>
  <c r="AW24"/>
  <c r="AW26" s="1"/>
  <c r="AV24"/>
  <c r="AU24"/>
  <c r="AT24"/>
  <c r="AS24"/>
  <c r="AS26" s="1"/>
  <c r="AR24"/>
  <c r="AR26" s="1"/>
  <c r="AQ24"/>
  <c r="AP24"/>
  <c r="AO24"/>
  <c r="AN24"/>
  <c r="AN26" s="1"/>
  <c r="AM24"/>
  <c r="AM26" s="1"/>
  <c r="AL24"/>
  <c r="AK24"/>
  <c r="AJ24"/>
  <c r="AI24"/>
  <c r="AI26" s="1"/>
  <c r="AH24"/>
  <c r="AG24"/>
  <c r="AG26" s="1"/>
  <c r="AF24"/>
  <c r="AE24"/>
  <c r="AD24"/>
  <c r="AC24"/>
  <c r="AC26" s="1"/>
  <c r="AB24"/>
  <c r="AB26" s="1"/>
  <c r="AA24"/>
  <c r="Z24"/>
  <c r="Y24"/>
  <c r="Y26" s="1"/>
  <c r="X24"/>
  <c r="X26" s="1"/>
  <c r="W24"/>
  <c r="W26" s="1"/>
  <c r="V24"/>
  <c r="U24"/>
  <c r="T24"/>
  <c r="S24"/>
  <c r="S26" s="1"/>
  <c r="R24"/>
  <c r="Q24"/>
  <c r="Q26" s="1"/>
  <c r="P24"/>
  <c r="O24"/>
  <c r="N24"/>
  <c r="M24"/>
  <c r="M26" s="1"/>
  <c r="L24"/>
  <c r="L26" s="1"/>
  <c r="K24"/>
  <c r="J24"/>
  <c r="I24"/>
  <c r="H24"/>
  <c r="H26" s="1"/>
  <c r="G24"/>
  <c r="G26" s="1"/>
  <c r="CW23"/>
  <c r="CV23"/>
  <c r="CV27" s="1"/>
  <c r="CR23"/>
  <c r="CR27" s="1"/>
  <c r="CQ23"/>
  <c r="CQ27" s="1"/>
  <c r="CM23"/>
  <c r="CM27" s="1"/>
  <c r="CG23"/>
  <c r="CG27" s="1"/>
  <c r="CF23"/>
  <c r="CF27" s="1"/>
  <c r="CB23"/>
  <c r="CA23"/>
  <c r="CA27" s="1"/>
  <c r="BW23"/>
  <c r="BW27" s="1"/>
  <c r="BU23"/>
  <c r="BU27" s="1"/>
  <c r="BQ23"/>
  <c r="BQ27" s="1"/>
  <c r="BP23"/>
  <c r="BP27" s="1"/>
  <c r="BL23"/>
  <c r="BL27" s="1"/>
  <c r="BK23"/>
  <c r="BK27" s="1"/>
  <c r="BG23"/>
  <c r="BA23"/>
  <c r="BA27" s="1"/>
  <c r="AZ23"/>
  <c r="AZ27" s="1"/>
  <c r="AV23"/>
  <c r="AV27" s="1"/>
  <c r="AU23"/>
  <c r="AU27" s="1"/>
  <c r="AQ23"/>
  <c r="AQ27" s="1"/>
  <c r="AO23"/>
  <c r="AO27" s="1"/>
  <c r="AJ23"/>
  <c r="AJ27" s="1"/>
  <c r="AF23"/>
  <c r="AF27" s="1"/>
  <c r="AE23"/>
  <c r="AE27" s="1"/>
  <c r="AA23"/>
  <c r="AA27" s="1"/>
  <c r="U23"/>
  <c r="U27" s="1"/>
  <c r="T23"/>
  <c r="T27" s="1"/>
  <c r="P23"/>
  <c r="P27" s="1"/>
  <c r="O23"/>
  <c r="O27" s="1"/>
  <c r="K23"/>
  <c r="K27" s="1"/>
  <c r="I23"/>
  <c r="I27" s="1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CX21"/>
  <c r="CW21"/>
  <c r="CV21"/>
  <c r="CU21"/>
  <c r="CU23" s="1"/>
  <c r="CU27" s="1"/>
  <c r="CT21"/>
  <c r="CS21"/>
  <c r="CS23" s="1"/>
  <c r="CS27" s="1"/>
  <c r="CR21"/>
  <c r="CQ21"/>
  <c r="CP21"/>
  <c r="CO21"/>
  <c r="CO23" s="1"/>
  <c r="CO27" s="1"/>
  <c r="CN21"/>
  <c r="CN23" s="1"/>
  <c r="CN27" s="1"/>
  <c r="CM21"/>
  <c r="CL21"/>
  <c r="CK21"/>
  <c r="CK23" s="1"/>
  <c r="CK27" s="1"/>
  <c r="CJ21"/>
  <c r="CJ23" s="1"/>
  <c r="CJ27" s="1"/>
  <c r="CI21"/>
  <c r="CI23" s="1"/>
  <c r="CI27" s="1"/>
  <c r="CH21"/>
  <c r="CG21"/>
  <c r="CF21"/>
  <c r="CE21"/>
  <c r="CE23" s="1"/>
  <c r="CE27" s="1"/>
  <c r="CD21"/>
  <c r="CC21"/>
  <c r="CC23" s="1"/>
  <c r="CC27" s="1"/>
  <c r="CB21"/>
  <c r="CA21"/>
  <c r="BZ21"/>
  <c r="BY21"/>
  <c r="BY23" s="1"/>
  <c r="BY27" s="1"/>
  <c r="BX21"/>
  <c r="BX23" s="1"/>
  <c r="BX27" s="1"/>
  <c r="BW21"/>
  <c r="BV21"/>
  <c r="BU21"/>
  <c r="BT21"/>
  <c r="BT23" s="1"/>
  <c r="BT27" s="1"/>
  <c r="BS21"/>
  <c r="BS23" s="1"/>
  <c r="BS27" s="1"/>
  <c r="BR21"/>
  <c r="BQ21"/>
  <c r="BP21"/>
  <c r="BO21"/>
  <c r="BO23" s="1"/>
  <c r="BO27" s="1"/>
  <c r="BN21"/>
  <c r="BM21"/>
  <c r="BM23" s="1"/>
  <c r="BM27" s="1"/>
  <c r="BL21"/>
  <c r="BK21"/>
  <c r="BJ21"/>
  <c r="BI21"/>
  <c r="BI23" s="1"/>
  <c r="BI27" s="1"/>
  <c r="BH21"/>
  <c r="BH23" s="1"/>
  <c r="BH27" s="1"/>
  <c r="BG21"/>
  <c r="BF21"/>
  <c r="BE21"/>
  <c r="BE23" s="1"/>
  <c r="BE27" s="1"/>
  <c r="BD21"/>
  <c r="BD23" s="1"/>
  <c r="BD27" s="1"/>
  <c r="BC21"/>
  <c r="BC23" s="1"/>
  <c r="BC27" s="1"/>
  <c r="BB21"/>
  <c r="BA21"/>
  <c r="AZ21"/>
  <c r="AY21"/>
  <c r="AY23" s="1"/>
  <c r="AY27" s="1"/>
  <c r="AX21"/>
  <c r="AW21"/>
  <c r="AW23" s="1"/>
  <c r="AW27" s="1"/>
  <c r="AV21"/>
  <c r="AU21"/>
  <c r="AT21"/>
  <c r="AS21"/>
  <c r="AS23" s="1"/>
  <c r="AS27" s="1"/>
  <c r="AR21"/>
  <c r="AR23" s="1"/>
  <c r="AR27" s="1"/>
  <c r="AQ21"/>
  <c r="AP21"/>
  <c r="AO21"/>
  <c r="AN21"/>
  <c r="AN23" s="1"/>
  <c r="AN27" s="1"/>
  <c r="AM21"/>
  <c r="AM23" s="1"/>
  <c r="AM27" s="1"/>
  <c r="AL21"/>
  <c r="AK21"/>
  <c r="AK23" s="1"/>
  <c r="AK27" s="1"/>
  <c r="AJ21"/>
  <c r="AI21"/>
  <c r="AI23" s="1"/>
  <c r="AI27" s="1"/>
  <c r="AH21"/>
  <c r="AG21"/>
  <c r="AG23" s="1"/>
  <c r="AG27" s="1"/>
  <c r="AF21"/>
  <c r="AE21"/>
  <c r="AD21"/>
  <c r="AC21"/>
  <c r="AC23" s="1"/>
  <c r="AC27" s="1"/>
  <c r="AB21"/>
  <c r="AB23" s="1"/>
  <c r="AB27" s="1"/>
  <c r="AA21"/>
  <c r="Z21"/>
  <c r="Y21"/>
  <c r="Y23" s="1"/>
  <c r="Y27" s="1"/>
  <c r="X21"/>
  <c r="X23" s="1"/>
  <c r="X27" s="1"/>
  <c r="W21"/>
  <c r="W23" s="1"/>
  <c r="W27" s="1"/>
  <c r="V21"/>
  <c r="U21"/>
  <c r="T21"/>
  <c r="S21"/>
  <c r="S23" s="1"/>
  <c r="S27" s="1"/>
  <c r="R21"/>
  <c r="Q21"/>
  <c r="Q23" s="1"/>
  <c r="Q27" s="1"/>
  <c r="P21"/>
  <c r="O21"/>
  <c r="N21"/>
  <c r="M21"/>
  <c r="M23" s="1"/>
  <c r="M27" s="1"/>
  <c r="L21"/>
  <c r="L23" s="1"/>
  <c r="L27" s="1"/>
  <c r="K21"/>
  <c r="J21"/>
  <c r="I21"/>
  <c r="H21"/>
  <c r="H23" s="1"/>
  <c r="H27" s="1"/>
  <c r="G21"/>
  <c r="G23" s="1"/>
  <c r="G27" s="1"/>
  <c r="CV20"/>
  <c r="CR20"/>
  <c r="CQ20"/>
  <c r="CM20"/>
  <c r="CG20"/>
  <c r="CF20"/>
  <c r="CB20"/>
  <c r="CA20"/>
  <c r="BW20"/>
  <c r="BU20"/>
  <c r="BP20"/>
  <c r="BL20"/>
  <c r="BK20"/>
  <c r="BG20"/>
  <c r="BA20"/>
  <c r="AZ20"/>
  <c r="AV20"/>
  <c r="AU20"/>
  <c r="AQ20"/>
  <c r="AO20"/>
  <c r="AJ20"/>
  <c r="AF20"/>
  <c r="AE20"/>
  <c r="AA20"/>
  <c r="U20"/>
  <c r="T20"/>
  <c r="P20"/>
  <c r="O20"/>
  <c r="K20"/>
  <c r="I20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CX18"/>
  <c r="CW18"/>
  <c r="CW20" s="1"/>
  <c r="CV18"/>
  <c r="CU18"/>
  <c r="CU20" s="1"/>
  <c r="CT18"/>
  <c r="CS18"/>
  <c r="CS20" s="1"/>
  <c r="CR18"/>
  <c r="CQ18"/>
  <c r="CP18"/>
  <c r="CO18"/>
  <c r="CO20" s="1"/>
  <c r="CN18"/>
  <c r="CN20" s="1"/>
  <c r="CM18"/>
  <c r="CL18"/>
  <c r="CK18"/>
  <c r="CK20" s="1"/>
  <c r="CJ18"/>
  <c r="CJ20" s="1"/>
  <c r="CI18"/>
  <c r="CI20" s="1"/>
  <c r="CH18"/>
  <c r="CG18"/>
  <c r="CF18"/>
  <c r="CE18"/>
  <c r="CE20" s="1"/>
  <c r="CD18"/>
  <c r="CC18"/>
  <c r="CC20" s="1"/>
  <c r="CB18"/>
  <c r="CA18"/>
  <c r="BZ18"/>
  <c r="BY18"/>
  <c r="BY20" s="1"/>
  <c r="BX18"/>
  <c r="BX20" s="1"/>
  <c r="BW18"/>
  <c r="BV18"/>
  <c r="BU18"/>
  <c r="BT18"/>
  <c r="BT20" s="1"/>
  <c r="BS18"/>
  <c r="BS20" s="1"/>
  <c r="BR18"/>
  <c r="BQ18"/>
  <c r="BQ20" s="1"/>
  <c r="BP18"/>
  <c r="BO18"/>
  <c r="BO20" s="1"/>
  <c r="BN18"/>
  <c r="BM18"/>
  <c r="BM20" s="1"/>
  <c r="BL18"/>
  <c r="BK18"/>
  <c r="BJ18"/>
  <c r="BI18"/>
  <c r="BI20" s="1"/>
  <c r="BH18"/>
  <c r="BH20" s="1"/>
  <c r="BG18"/>
  <c r="BF18"/>
  <c r="BE18"/>
  <c r="BE20" s="1"/>
  <c r="BD18"/>
  <c r="BD20" s="1"/>
  <c r="BC18"/>
  <c r="BC20" s="1"/>
  <c r="BB18"/>
  <c r="BA18"/>
  <c r="AZ18"/>
  <c r="AY18"/>
  <c r="AY20" s="1"/>
  <c r="AX18"/>
  <c r="AW18"/>
  <c r="AW20" s="1"/>
  <c r="AV18"/>
  <c r="AU18"/>
  <c r="AT18"/>
  <c r="AS18"/>
  <c r="AS20" s="1"/>
  <c r="AR18"/>
  <c r="AR20" s="1"/>
  <c r="AQ18"/>
  <c r="AP18"/>
  <c r="AO18"/>
  <c r="AN18"/>
  <c r="AN20" s="1"/>
  <c r="AM18"/>
  <c r="AM20" s="1"/>
  <c r="AL18"/>
  <c r="AK18"/>
  <c r="AK20" s="1"/>
  <c r="AJ18"/>
  <c r="AI18"/>
  <c r="AI20" s="1"/>
  <c r="AH18"/>
  <c r="AG18"/>
  <c r="AG20" s="1"/>
  <c r="AF18"/>
  <c r="AE18"/>
  <c r="AD18"/>
  <c r="AC18"/>
  <c r="AC20" s="1"/>
  <c r="AB18"/>
  <c r="AB20" s="1"/>
  <c r="AA18"/>
  <c r="Z18"/>
  <c r="Y18"/>
  <c r="Y20" s="1"/>
  <c r="X18"/>
  <c r="X20" s="1"/>
  <c r="W18"/>
  <c r="W20" s="1"/>
  <c r="V18"/>
  <c r="U18"/>
  <c r="T18"/>
  <c r="S18"/>
  <c r="S20" s="1"/>
  <c r="R18"/>
  <c r="Q18"/>
  <c r="Q20" s="1"/>
  <c r="P18"/>
  <c r="O18"/>
  <c r="N18"/>
  <c r="M18"/>
  <c r="M20" s="1"/>
  <c r="L18"/>
  <c r="L20" s="1"/>
  <c r="K18"/>
  <c r="J18"/>
  <c r="I18"/>
  <c r="H18"/>
  <c r="H20" s="1"/>
  <c r="G18"/>
  <c r="G20" s="1"/>
  <c r="CV17"/>
  <c r="CR17"/>
  <c r="CQ17"/>
  <c r="CM17"/>
  <c r="CG17"/>
  <c r="CF17"/>
  <c r="CB17"/>
  <c r="CA17"/>
  <c r="BW17"/>
  <c r="BU17"/>
  <c r="BP17"/>
  <c r="BL17"/>
  <c r="BK17"/>
  <c r="BG17"/>
  <c r="BA17"/>
  <c r="AZ17"/>
  <c r="AV17"/>
  <c r="AU17"/>
  <c r="AQ17"/>
  <c r="AO17"/>
  <c r="AJ17"/>
  <c r="AF17"/>
  <c r="AE17"/>
  <c r="AA17"/>
  <c r="U17"/>
  <c r="T17"/>
  <c r="P17"/>
  <c r="O17"/>
  <c r="K17"/>
  <c r="I17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CX15"/>
  <c r="CW15"/>
  <c r="CW17" s="1"/>
  <c r="CV15"/>
  <c r="CU15"/>
  <c r="CU17" s="1"/>
  <c r="CT15"/>
  <c r="CS15"/>
  <c r="CS17" s="1"/>
  <c r="CR15"/>
  <c r="CQ15"/>
  <c r="CP15"/>
  <c r="CO15"/>
  <c r="CO17" s="1"/>
  <c r="CN15"/>
  <c r="CN17" s="1"/>
  <c r="CM15"/>
  <c r="CL15"/>
  <c r="CK15"/>
  <c r="CK17" s="1"/>
  <c r="CJ15"/>
  <c r="CJ17" s="1"/>
  <c r="CI15"/>
  <c r="CI17" s="1"/>
  <c r="CH15"/>
  <c r="CG15"/>
  <c r="CF15"/>
  <c r="CE15"/>
  <c r="CE17" s="1"/>
  <c r="CD15"/>
  <c r="CC15"/>
  <c r="CC17" s="1"/>
  <c r="CB15"/>
  <c r="CA15"/>
  <c r="BZ15"/>
  <c r="BY15"/>
  <c r="BY17" s="1"/>
  <c r="BX15"/>
  <c r="BX17" s="1"/>
  <c r="BW15"/>
  <c r="BV15"/>
  <c r="BU15"/>
  <c r="BT15"/>
  <c r="BT17" s="1"/>
  <c r="BS15"/>
  <c r="BS17" s="1"/>
  <c r="BR15"/>
  <c r="BQ15"/>
  <c r="BQ17" s="1"/>
  <c r="BP15"/>
  <c r="BO15"/>
  <c r="BO17" s="1"/>
  <c r="BN15"/>
  <c r="BM15"/>
  <c r="BM17" s="1"/>
  <c r="BL15"/>
  <c r="BK15"/>
  <c r="BJ15"/>
  <c r="BI15"/>
  <c r="BI17" s="1"/>
  <c r="BH15"/>
  <c r="BH17" s="1"/>
  <c r="BG15"/>
  <c r="BF15"/>
  <c r="BE15"/>
  <c r="BE17" s="1"/>
  <c r="BD15"/>
  <c r="BD17" s="1"/>
  <c r="BC15"/>
  <c r="BC17" s="1"/>
  <c r="BB15"/>
  <c r="BA15"/>
  <c r="AZ15"/>
  <c r="AY15"/>
  <c r="AY17" s="1"/>
  <c r="AX15"/>
  <c r="AW15"/>
  <c r="AW17" s="1"/>
  <c r="AV15"/>
  <c r="AU15"/>
  <c r="AT15"/>
  <c r="AS15"/>
  <c r="AS17" s="1"/>
  <c r="AR15"/>
  <c r="AR17" s="1"/>
  <c r="AQ15"/>
  <c r="AP15"/>
  <c r="AO15"/>
  <c r="AN15"/>
  <c r="AN17" s="1"/>
  <c r="AM15"/>
  <c r="AM17" s="1"/>
  <c r="AL15"/>
  <c r="AK15"/>
  <c r="AK17" s="1"/>
  <c r="AJ15"/>
  <c r="AI15"/>
  <c r="AI17" s="1"/>
  <c r="AH15"/>
  <c r="AG15"/>
  <c r="AG17" s="1"/>
  <c r="AF15"/>
  <c r="AE15"/>
  <c r="AD15"/>
  <c r="AC15"/>
  <c r="AC17" s="1"/>
  <c r="AB15"/>
  <c r="AB17" s="1"/>
  <c r="AA15"/>
  <c r="Z15"/>
  <c r="Y15"/>
  <c r="Y17" s="1"/>
  <c r="X15"/>
  <c r="X17" s="1"/>
  <c r="W15"/>
  <c r="W17" s="1"/>
  <c r="V15"/>
  <c r="U15"/>
  <c r="T15"/>
  <c r="S15"/>
  <c r="S17" s="1"/>
  <c r="R15"/>
  <c r="Q15"/>
  <c r="Q17" s="1"/>
  <c r="P15"/>
  <c r="O15"/>
  <c r="N15"/>
  <c r="M15"/>
  <c r="M17" s="1"/>
  <c r="L15"/>
  <c r="L17" s="1"/>
  <c r="K15"/>
  <c r="J15"/>
  <c r="I15"/>
  <c r="H15"/>
  <c r="H17" s="1"/>
  <c r="G15"/>
  <c r="G17" s="1"/>
  <c r="CW14"/>
  <c r="CK14"/>
  <c r="CG14"/>
  <c r="BW14"/>
  <c r="AW14"/>
  <c r="AS14"/>
  <c r="AG14"/>
  <c r="AC14"/>
  <c r="S14"/>
  <c r="Q14"/>
  <c r="M14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CX12"/>
  <c r="CW12"/>
  <c r="CV12"/>
  <c r="CV14" s="1"/>
  <c r="CU12"/>
  <c r="CU14" s="1"/>
  <c r="CT12"/>
  <c r="CS12"/>
  <c r="CS14" s="1"/>
  <c r="CR12"/>
  <c r="CR14" s="1"/>
  <c r="CQ12"/>
  <c r="CQ14" s="1"/>
  <c r="CP12"/>
  <c r="CO12"/>
  <c r="CO14" s="1"/>
  <c r="CN12"/>
  <c r="CN14" s="1"/>
  <c r="CM12"/>
  <c r="CM14" s="1"/>
  <c r="CL12"/>
  <c r="CK12"/>
  <c r="CJ12"/>
  <c r="CJ14" s="1"/>
  <c r="CI12"/>
  <c r="CI14" s="1"/>
  <c r="CH12"/>
  <c r="CG12"/>
  <c r="CF12"/>
  <c r="CF14" s="1"/>
  <c r="CE12"/>
  <c r="CE14" s="1"/>
  <c r="CD12"/>
  <c r="CC12"/>
  <c r="CC14" s="1"/>
  <c r="CB12"/>
  <c r="CB14" s="1"/>
  <c r="CA12"/>
  <c r="CA14" s="1"/>
  <c r="BZ12"/>
  <c r="BY12"/>
  <c r="BY14" s="1"/>
  <c r="BX12"/>
  <c r="BX14" s="1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V14" s="1"/>
  <c r="AU12"/>
  <c r="AU14" s="1"/>
  <c r="AT12"/>
  <c r="AS12"/>
  <c r="AR12"/>
  <c r="AR14" s="1"/>
  <c r="AQ12"/>
  <c r="AQ14" s="1"/>
  <c r="AP12"/>
  <c r="AO12"/>
  <c r="AO14" s="1"/>
  <c r="AN12"/>
  <c r="AN14" s="1"/>
  <c r="AM12"/>
  <c r="AM14" s="1"/>
  <c r="AL12"/>
  <c r="AK12"/>
  <c r="AK14" s="1"/>
  <c r="AJ12"/>
  <c r="AJ14" s="1"/>
  <c r="AI12"/>
  <c r="AI14" s="1"/>
  <c r="AH12"/>
  <c r="AG12"/>
  <c r="AF12"/>
  <c r="AF14" s="1"/>
  <c r="AE12"/>
  <c r="AE14" s="1"/>
  <c r="AD12"/>
  <c r="AC12"/>
  <c r="AB12"/>
  <c r="AB14" s="1"/>
  <c r="AA12"/>
  <c r="AA14" s="1"/>
  <c r="Z12"/>
  <c r="Y12"/>
  <c r="Y14" s="1"/>
  <c r="X12"/>
  <c r="X14" s="1"/>
  <c r="W12"/>
  <c r="W14" s="1"/>
  <c r="V12"/>
  <c r="U12"/>
  <c r="U14" s="1"/>
  <c r="T12"/>
  <c r="T14" s="1"/>
  <c r="S12"/>
  <c r="R12"/>
  <c r="Q12"/>
  <c r="P12"/>
  <c r="P14" s="1"/>
  <c r="O12"/>
  <c r="O14" s="1"/>
  <c r="N12"/>
  <c r="M12"/>
  <c r="L12"/>
  <c r="L14" s="1"/>
  <c r="K12"/>
  <c r="K14" s="1"/>
  <c r="J12"/>
  <c r="I12"/>
  <c r="I14" s="1"/>
  <c r="H12"/>
  <c r="H14" s="1"/>
  <c r="G12"/>
  <c r="G14" s="1"/>
  <c r="CS11"/>
  <c r="CO11"/>
  <c r="CE11"/>
  <c r="CC11"/>
  <c r="BY11"/>
  <c r="BM11"/>
  <c r="BI11"/>
  <c r="AY11"/>
  <c r="AW11"/>
  <c r="AS11"/>
  <c r="AG11"/>
  <c r="AC11"/>
  <c r="S11"/>
  <c r="Q11"/>
  <c r="M11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CX9"/>
  <c r="CW9"/>
  <c r="CW11" s="1"/>
  <c r="CV9"/>
  <c r="CV11" s="1"/>
  <c r="CU9"/>
  <c r="CU11" s="1"/>
  <c r="CT9"/>
  <c r="CS9"/>
  <c r="CR9"/>
  <c r="CR11" s="1"/>
  <c r="CQ9"/>
  <c r="CQ11" s="1"/>
  <c r="CP9"/>
  <c r="CO9"/>
  <c r="CN9"/>
  <c r="CN11" s="1"/>
  <c r="CM9"/>
  <c r="CM11" s="1"/>
  <c r="CL9"/>
  <c r="CK9"/>
  <c r="CK11" s="1"/>
  <c r="CJ9"/>
  <c r="CJ11" s="1"/>
  <c r="CI9"/>
  <c r="CI11" s="1"/>
  <c r="CH9"/>
  <c r="CG9"/>
  <c r="CG11" s="1"/>
  <c r="CF9"/>
  <c r="CF11" s="1"/>
  <c r="CE9"/>
  <c r="CD9"/>
  <c r="CC9"/>
  <c r="CB9"/>
  <c r="CB11" s="1"/>
  <c r="CA9"/>
  <c r="CA11" s="1"/>
  <c r="BZ9"/>
  <c r="BY9"/>
  <c r="BX9"/>
  <c r="BX11" s="1"/>
  <c r="BW9"/>
  <c r="BW11" s="1"/>
  <c r="BV9"/>
  <c r="BU9"/>
  <c r="BU11" s="1"/>
  <c r="BT9"/>
  <c r="BT11" s="1"/>
  <c r="BS9"/>
  <c r="BS11" s="1"/>
  <c r="BR9"/>
  <c r="BQ9"/>
  <c r="BQ11" s="1"/>
  <c r="BP9"/>
  <c r="BP11" s="1"/>
  <c r="BO9"/>
  <c r="BO11" s="1"/>
  <c r="BN9"/>
  <c r="BM9"/>
  <c r="BL9"/>
  <c r="BL11" s="1"/>
  <c r="BK9"/>
  <c r="BK11" s="1"/>
  <c r="BJ9"/>
  <c r="BI9"/>
  <c r="BH9"/>
  <c r="BH11" s="1"/>
  <c r="BG9"/>
  <c r="BG11" s="1"/>
  <c r="BF9"/>
  <c r="BE9"/>
  <c r="BE11" s="1"/>
  <c r="BD9"/>
  <c r="BD11" s="1"/>
  <c r="BC9"/>
  <c r="BC11" s="1"/>
  <c r="BB9"/>
  <c r="BA9"/>
  <c r="BA11" s="1"/>
  <c r="AZ9"/>
  <c r="AZ11" s="1"/>
  <c r="AY9"/>
  <c r="AX9"/>
  <c r="AW9"/>
  <c r="AV9"/>
  <c r="AV11" s="1"/>
  <c r="AU9"/>
  <c r="AU11" s="1"/>
  <c r="AT9"/>
  <c r="AS9"/>
  <c r="AR9"/>
  <c r="AR11" s="1"/>
  <c r="AQ9"/>
  <c r="AQ11" s="1"/>
  <c r="AP9"/>
  <c r="AO9"/>
  <c r="AO11" s="1"/>
  <c r="AN9"/>
  <c r="AN11" s="1"/>
  <c r="AM9"/>
  <c r="AM11" s="1"/>
  <c r="AL9"/>
  <c r="AK9"/>
  <c r="AK11" s="1"/>
  <c r="AJ9"/>
  <c r="AJ11" s="1"/>
  <c r="AI9"/>
  <c r="AI11" s="1"/>
  <c r="AH9"/>
  <c r="AG9"/>
  <c r="AF9"/>
  <c r="AF11" s="1"/>
  <c r="AE9"/>
  <c r="AE11" s="1"/>
  <c r="AD9"/>
  <c r="AC9"/>
  <c r="AB9"/>
  <c r="AB11" s="1"/>
  <c r="AA9"/>
  <c r="AA11" s="1"/>
  <c r="Z9"/>
  <c r="Y9"/>
  <c r="Y11" s="1"/>
  <c r="X9"/>
  <c r="X11" s="1"/>
  <c r="W9"/>
  <c r="W11" s="1"/>
  <c r="V9"/>
  <c r="U9"/>
  <c r="U11" s="1"/>
  <c r="T9"/>
  <c r="T11" s="1"/>
  <c r="S9"/>
  <c r="R9"/>
  <c r="Q9"/>
  <c r="P9"/>
  <c r="P11" s="1"/>
  <c r="O9"/>
  <c r="O11" s="1"/>
  <c r="N9"/>
  <c r="M9"/>
  <c r="L9"/>
  <c r="L11" s="1"/>
  <c r="K9"/>
  <c r="K11" s="1"/>
  <c r="J9"/>
  <c r="I9"/>
  <c r="I11" s="1"/>
  <c r="H9"/>
  <c r="H11" s="1"/>
  <c r="G9"/>
  <c r="G11" s="1"/>
  <c r="BM41" l="1"/>
  <c r="H34"/>
  <c r="L34"/>
  <c r="X34"/>
  <c r="AB34"/>
  <c r="AN34"/>
  <c r="AR34"/>
  <c r="BD34"/>
  <c r="BH34"/>
  <c r="BT34"/>
  <c r="BX34"/>
  <c r="T41"/>
  <c r="AF41"/>
  <c r="AU41"/>
  <c r="BG41"/>
  <c r="BW41"/>
  <c r="CI41"/>
  <c r="CS41"/>
  <c r="AK41"/>
  <c r="I34"/>
  <c r="M34"/>
  <c r="Q34"/>
  <c r="Y34"/>
  <c r="AC34"/>
  <c r="AG34"/>
  <c r="AO34"/>
  <c r="AS34"/>
  <c r="AW34"/>
  <c r="BE34"/>
  <c r="BI34"/>
  <c r="BM34"/>
  <c r="BU34"/>
  <c r="BY34"/>
  <c r="CC34"/>
  <c r="CK34"/>
  <c r="U41"/>
  <c r="AJ41"/>
  <c r="AV41"/>
  <c r="BL41"/>
  <c r="BX41"/>
  <c r="CK33"/>
  <c r="CJ30"/>
  <c r="CJ34" s="1"/>
  <c r="CO30"/>
  <c r="CO34" s="1"/>
  <c r="CI30"/>
  <c r="CI34" s="1"/>
  <c r="CN30"/>
  <c r="CN34" s="1"/>
  <c r="CS30"/>
  <c r="CS34" s="1"/>
</calcChain>
</file>

<file path=xl/sharedStrings.xml><?xml version="1.0" encoding="utf-8"?>
<sst xmlns="http://schemas.openxmlformats.org/spreadsheetml/2006/main" count="383" uniqueCount="108">
  <si>
    <t>Приложение 5</t>
  </si>
  <si>
    <r>
      <t xml:space="preserve">Контрольный замер по трансформаторам  </t>
    </r>
    <r>
      <rPr>
        <b/>
        <u/>
        <sz val="12"/>
        <rFont val="Times New Roman"/>
        <family val="1"/>
        <charset val="204"/>
      </rPr>
      <t>АО "Электротехнический комплекс"</t>
    </r>
    <r>
      <rPr>
        <b/>
        <sz val="12"/>
        <rFont val="Times New Roman"/>
        <family val="1"/>
        <charset val="204"/>
      </rPr>
      <t xml:space="preserve">  за "_</t>
    </r>
    <r>
      <rPr>
        <b/>
        <u/>
        <sz val="12"/>
        <rFont val="Times New Roman"/>
        <family val="1"/>
        <charset val="204"/>
      </rPr>
      <t>20</t>
    </r>
    <r>
      <rPr>
        <b/>
        <sz val="12"/>
        <rFont val="Times New Roman"/>
        <family val="1"/>
        <charset val="204"/>
      </rPr>
      <t>" июня 2018 г.</t>
    </r>
  </si>
  <si>
    <t>Балансовая принадлежность</t>
  </si>
  <si>
    <t>Наименование</t>
  </si>
  <si>
    <t>Присоединение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</si>
  <si>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</si>
  <si>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</si>
  <si>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</si>
  <si>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</si>
  <si>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</si>
  <si>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</si>
  <si>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</si>
  <si>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</si>
  <si>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</si>
  <si>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</si>
  <si>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</si>
  <si>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</si>
  <si>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</si>
  <si>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</si>
  <si>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</si>
  <si>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</si>
  <si>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</si>
  <si>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</si>
  <si>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</si>
  <si>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</si>
  <si>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</si>
  <si>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</si>
  <si>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1-00</t>
  </si>
  <si>
    <t>2-00</t>
  </si>
  <si>
    <t>Положение анцапф  трансформатора. Состояние автоматики.</t>
  </si>
  <si>
    <t>Предприятия</t>
  </si>
  <si>
    <t>Подстанция</t>
  </si>
  <si>
    <t>Класс U</t>
  </si>
  <si>
    <t>Трансформаторы</t>
  </si>
  <si>
    <t>Ввода</t>
  </si>
  <si>
    <t>P  МВт</t>
  </si>
  <si>
    <t>Q Мвар</t>
  </si>
  <si>
    <t>I    А</t>
  </si>
  <si>
    <t>U  кВ</t>
  </si>
  <si>
    <t>ЭТК</t>
  </si>
  <si>
    <t>АО"ЭТК"</t>
  </si>
  <si>
    <t>ОБВ-1</t>
  </si>
  <si>
    <t>110/6</t>
  </si>
  <si>
    <t>1Т</t>
  </si>
  <si>
    <t>1 сш 6кВ</t>
  </si>
  <si>
    <t>2Т</t>
  </si>
  <si>
    <t>2 сш 6кВ</t>
  </si>
  <si>
    <t>1Т+2Т</t>
  </si>
  <si>
    <t>ОБВ-2</t>
  </si>
  <si>
    <t>Падь</t>
  </si>
  <si>
    <t>ГНС</t>
  </si>
  <si>
    <t>ВОС</t>
  </si>
  <si>
    <t>2сш 6кВ</t>
  </si>
  <si>
    <t>всего 1Т</t>
  </si>
  <si>
    <t>3 сш 6кВ</t>
  </si>
  <si>
    <t>4 сш 6кВ</t>
  </si>
  <si>
    <t>всего 2Т</t>
  </si>
  <si>
    <t>Комсомольская</t>
  </si>
  <si>
    <t>110/35/6</t>
  </si>
  <si>
    <t>1 сш 35кВ</t>
  </si>
  <si>
    <t>2 сш 35кВ</t>
  </si>
  <si>
    <t>Кислородная</t>
  </si>
  <si>
    <t>110/10/6</t>
  </si>
  <si>
    <t>1 сш 10кВ</t>
  </si>
  <si>
    <t>2 сш 10кВ</t>
  </si>
  <si>
    <t xml:space="preserve">         Исполнитель                                                 Ж.Ю.Хришпенс</t>
  </si>
  <si>
    <t xml:space="preserve">         Исполнитель                                                       Ж.Ю.Хришпенс</t>
  </si>
  <si>
    <t xml:space="preserve">         Исполнитель                                                            Ж.Ю.Хришпенс</t>
  </si>
  <si>
    <t xml:space="preserve">         Исполнитель                                                          Ж.Ю.Хришпенс</t>
  </si>
  <si>
    <t xml:space="preserve">         Исполнитель                                                          </t>
  </si>
  <si>
    <t xml:space="preserve"> Ж.Ю.Хришпенс</t>
  </si>
  <si>
    <t xml:space="preserve">         Исполнитель                                                                            Ж.Ю.Хришпенс</t>
  </si>
  <si>
    <t xml:space="preserve">         Контактный телефон     65-06-44</t>
  </si>
  <si>
    <t>Приложение 6</t>
  </si>
  <si>
    <t>Сводная ведомость результатов замера</t>
  </si>
  <si>
    <t xml:space="preserve">   активной и реактивной мощности</t>
  </si>
  <si>
    <t xml:space="preserve">      АО "Электротехнический комплекс"</t>
  </si>
  <si>
    <t>20  июня 2018 года</t>
  </si>
  <si>
    <t>№ п/п</t>
  </si>
  <si>
    <t>Часы</t>
  </si>
  <si>
    <t>Часовые активной мощности, кВт</t>
  </si>
  <si>
    <t>Часовые реактивной мощности, кВар</t>
  </si>
  <si>
    <t>03 часа</t>
  </si>
  <si>
    <t>04 часа</t>
  </si>
  <si>
    <t>05 часа</t>
  </si>
  <si>
    <t>06 часа</t>
  </si>
  <si>
    <t>07 часа</t>
  </si>
  <si>
    <t>08 часа</t>
  </si>
  <si>
    <t>09 часа</t>
  </si>
  <si>
    <t>10 часа</t>
  </si>
  <si>
    <t>11 часа</t>
  </si>
  <si>
    <t>12 часа</t>
  </si>
  <si>
    <t>13 часа</t>
  </si>
  <si>
    <t>14 часа</t>
  </si>
  <si>
    <t>15 часа</t>
  </si>
  <si>
    <t>16 часа</t>
  </si>
  <si>
    <t>17 часа</t>
  </si>
  <si>
    <t>18 часа</t>
  </si>
  <si>
    <t>19 часа</t>
  </si>
  <si>
    <t>20 часа</t>
  </si>
  <si>
    <t>21 часа</t>
  </si>
  <si>
    <t>22 часа</t>
  </si>
  <si>
    <t>23 часа</t>
  </si>
  <si>
    <t>00 часа</t>
  </si>
  <si>
    <t>01 часа</t>
  </si>
  <si>
    <t>02 часа</t>
  </si>
  <si>
    <t>Итого</t>
  </si>
  <si>
    <t xml:space="preserve">         Исполнитель                                                                                       Ж.Ю.Хришпенс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</si>
</sst>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000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"/>
    </xf>
    <xf numFmtId="2" fontId="2" fillId="0" borderId="0" xfId="0" applyNumberFormat="1" applyFont="1" applyFill="1" applyAlignment="1"/>
    <xf numFmtId="2" fontId="3" fillId="0" borderId="0" xfId="0" applyNumberFormat="1" applyFont="1" applyFill="1" applyAlignment="1"/>
    <xf numFmtId="164" fontId="1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left" vertical="top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1" fontId="1" fillId="0" borderId="24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1" fontId="1" fillId="0" borderId="26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Fill="1" applyBorder="1" applyAlignment="1">
      <alignment horizontal="center" vertical="top" wrapText="1"/>
    </xf>
    <xf numFmtId="1" fontId="1" fillId="3" borderId="23" xfId="0" applyNumberFormat="1" applyFont="1" applyFill="1" applyBorder="1" applyAlignment="1">
      <alignment horizontal="center" vertical="top" wrapText="1"/>
    </xf>
    <xf numFmtId="1" fontId="1" fillId="3" borderId="24" xfId="0" applyNumberFormat="1" applyFont="1" applyFill="1" applyBorder="1" applyAlignment="1">
      <alignment horizontal="center" vertical="top" wrapText="1"/>
    </xf>
    <xf numFmtId="1" fontId="1" fillId="3" borderId="29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Fill="1" applyBorder="1" applyAlignment="1">
      <alignment horizontal="center" vertical="top" wrapText="1"/>
    </xf>
    <xf numFmtId="1" fontId="1" fillId="0" borderId="29" xfId="0" applyNumberFormat="1" applyFont="1" applyFill="1" applyBorder="1" applyAlignment="1">
      <alignment horizontal="center" vertical="top" wrapText="1"/>
    </xf>
    <xf numFmtId="1" fontId="1" fillId="0" borderId="30" xfId="0" applyNumberFormat="1" applyFont="1" applyFill="1" applyBorder="1" applyAlignment="1">
      <alignment horizontal="center" vertical="top" wrapText="1"/>
    </xf>
    <xf numFmtId="1" fontId="1" fillId="0" borderId="31" xfId="0" applyNumberFormat="1" applyFont="1" applyFill="1" applyBorder="1" applyAlignment="1">
      <alignment horizontal="center" vertical="top" wrapText="1"/>
    </xf>
    <xf numFmtId="1" fontId="1" fillId="0" borderId="32" xfId="0" applyNumberFormat="1" applyFont="1" applyFill="1" applyBorder="1" applyAlignment="1">
      <alignment horizontal="center" vertical="top" wrapText="1"/>
    </xf>
    <xf numFmtId="1" fontId="1" fillId="0" borderId="33" xfId="0" applyNumberFormat="1" applyFont="1" applyFill="1" applyBorder="1" applyAlignment="1">
      <alignment horizontal="center" vertical="top" wrapText="1"/>
    </xf>
    <xf numFmtId="1" fontId="1" fillId="2" borderId="23" xfId="0" applyNumberFormat="1" applyFont="1" applyFill="1" applyBorder="1" applyAlignment="1">
      <alignment horizontal="center" vertical="top" wrapText="1"/>
    </xf>
    <xf numFmtId="1" fontId="1" fillId="2" borderId="24" xfId="0" applyNumberFormat="1" applyFont="1" applyFill="1" applyBorder="1" applyAlignment="1">
      <alignment horizontal="center" vertical="top" wrapText="1"/>
    </xf>
    <xf numFmtId="1" fontId="1" fillId="2" borderId="29" xfId="0" applyNumberFormat="1" applyFont="1" applyFill="1" applyBorder="1" applyAlignment="1">
      <alignment horizontal="center" vertical="top" wrapText="1"/>
    </xf>
    <xf numFmtId="1" fontId="1" fillId="3" borderId="26" xfId="0" applyNumberFormat="1" applyFont="1" applyFill="1" applyBorder="1" applyAlignment="1">
      <alignment horizontal="center" vertical="top" wrapText="1"/>
    </xf>
    <xf numFmtId="1" fontId="1" fillId="3" borderId="27" xfId="0" applyNumberFormat="1" applyFont="1" applyFill="1" applyBorder="1" applyAlignment="1">
      <alignment horizontal="center" vertical="top" wrapText="1"/>
    </xf>
    <xf numFmtId="1" fontId="1" fillId="3" borderId="28" xfId="0" applyNumberFormat="1" applyFont="1" applyFill="1" applyBorder="1" applyAlignment="1">
      <alignment horizontal="center" vertical="top" wrapText="1"/>
    </xf>
    <xf numFmtId="1" fontId="1" fillId="0" borderId="3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4" borderId="8" xfId="0" applyFont="1" applyFill="1" applyBorder="1"/>
    <xf numFmtId="0" fontId="1" fillId="4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wrapText="1"/>
    </xf>
    <xf numFmtId="165" fontId="0" fillId="0" borderId="1" xfId="0" applyNumberFormat="1" applyFill="1" applyBorder="1"/>
    <xf numFmtId="165" fontId="0" fillId="0" borderId="6" xfId="0" applyNumberFormat="1" applyFill="1" applyBorder="1"/>
    <xf numFmtId="2" fontId="0" fillId="0" borderId="6" xfId="0" applyNumberFormat="1" applyFill="1" applyBorder="1"/>
    <xf numFmtId="4" fontId="0" fillId="0" borderId="7" xfId="0" applyNumberFormat="1" applyFill="1" applyBorder="1"/>
    <xf numFmtId="165" fontId="0" fillId="3" borderId="8" xfId="0" applyNumberFormat="1" applyFill="1" applyBorder="1"/>
    <xf numFmtId="165" fontId="0" fillId="3" borderId="4" xfId="0" applyNumberFormat="1" applyFill="1" applyBorder="1"/>
    <xf numFmtId="2" fontId="0" fillId="3" borderId="4" xfId="0" applyNumberFormat="1" applyFill="1" applyBorder="1"/>
    <xf numFmtId="4" fontId="0" fillId="3" borderId="9" xfId="0" applyNumberFormat="1" applyFill="1" applyBorder="1"/>
    <xf numFmtId="165" fontId="0" fillId="0" borderId="8" xfId="0" applyNumberFormat="1" applyFill="1" applyBorder="1"/>
    <xf numFmtId="165" fontId="0" fillId="0" borderId="4" xfId="0" applyNumberFormat="1" applyFill="1" applyBorder="1"/>
    <xf numFmtId="2" fontId="0" fillId="0" borderId="4" xfId="0" applyNumberFormat="1" applyFill="1" applyBorder="1"/>
    <xf numFmtId="4" fontId="0" fillId="0" borderId="9" xfId="0" applyNumberFormat="1" applyFill="1" applyBorder="1"/>
    <xf numFmtId="165" fontId="0" fillId="2" borderId="8" xfId="0" applyNumberFormat="1" applyFill="1" applyBorder="1"/>
    <xf numFmtId="165" fontId="0" fillId="2" borderId="4" xfId="0" applyNumberFormat="1" applyFill="1" applyBorder="1"/>
    <xf numFmtId="2" fontId="0" fillId="2" borderId="4" xfId="0" applyNumberFormat="1" applyFill="1" applyBorder="1"/>
    <xf numFmtId="4" fontId="0" fillId="2" borderId="9" xfId="0" applyNumberFormat="1" applyFill="1" applyBorder="1"/>
    <xf numFmtId="4" fontId="0" fillId="0" borderId="35" xfId="0" applyNumberFormat="1" applyFill="1" applyBorder="1"/>
    <xf numFmtId="1" fontId="7" fillId="4" borderId="36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1" fillId="4" borderId="37" xfId="0" applyFont="1" applyFill="1" applyBorder="1"/>
    <xf numFmtId="0" fontId="1" fillId="4" borderId="15" xfId="0" applyNumberFormat="1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>
      <alignment horizontal="left" vertical="center" wrapText="1"/>
    </xf>
    <xf numFmtId="49" fontId="1" fillId="4" borderId="15" xfId="0" applyNumberFormat="1" applyFont="1" applyFill="1" applyBorder="1" applyAlignment="1">
      <alignment horizontal="left" vertical="center" wrapText="1"/>
    </xf>
    <xf numFmtId="0" fontId="1" fillId="4" borderId="16" xfId="0" applyNumberFormat="1" applyFont="1" applyFill="1" applyBorder="1" applyAlignment="1">
      <alignment horizontal="left" wrapText="1"/>
    </xf>
    <xf numFmtId="165" fontId="0" fillId="0" borderId="37" xfId="0" applyNumberFormat="1" applyFill="1" applyBorder="1"/>
    <xf numFmtId="165" fontId="0" fillId="0" borderId="15" xfId="0" applyNumberFormat="1" applyFill="1" applyBorder="1"/>
    <xf numFmtId="2" fontId="0" fillId="0" borderId="15" xfId="0" applyNumberFormat="1" applyFill="1" applyBorder="1"/>
    <xf numFmtId="4" fontId="0" fillId="0" borderId="38" xfId="0" applyNumberFormat="1" applyFill="1" applyBorder="1"/>
    <xf numFmtId="165" fontId="0" fillId="3" borderId="37" xfId="0" applyNumberFormat="1" applyFill="1" applyBorder="1"/>
    <xf numFmtId="165" fontId="0" fillId="3" borderId="15" xfId="0" applyNumberFormat="1" applyFill="1" applyBorder="1"/>
    <xf numFmtId="2" fontId="0" fillId="3" borderId="15" xfId="0" applyNumberFormat="1" applyFill="1" applyBorder="1"/>
    <xf numFmtId="4" fontId="0" fillId="3" borderId="38" xfId="0" applyNumberFormat="1" applyFill="1" applyBorder="1"/>
    <xf numFmtId="165" fontId="0" fillId="2" borderId="37" xfId="0" applyNumberFormat="1" applyFill="1" applyBorder="1"/>
    <xf numFmtId="165" fontId="0" fillId="2" borderId="15" xfId="0" applyNumberFormat="1" applyFill="1" applyBorder="1"/>
    <xf numFmtId="2" fontId="0" fillId="2" borderId="15" xfId="0" applyNumberFormat="1" applyFill="1" applyBorder="1"/>
    <xf numFmtId="4" fontId="0" fillId="2" borderId="38" xfId="0" applyNumberFormat="1" applyFill="1" applyBorder="1"/>
    <xf numFmtId="4" fontId="0" fillId="0" borderId="16" xfId="0" applyNumberFormat="1" applyFill="1" applyBorder="1"/>
    <xf numFmtId="1" fontId="7" fillId="4" borderId="39" xfId="0" applyNumberFormat="1" applyFont="1" applyFill="1" applyBorder="1" applyAlignment="1">
      <alignment horizontal="center" wrapText="1"/>
    </xf>
    <xf numFmtId="0" fontId="1" fillId="5" borderId="40" xfId="0" applyFont="1" applyFill="1" applyBorder="1"/>
    <xf numFmtId="0" fontId="1" fillId="5" borderId="41" xfId="0" applyNumberFormat="1" applyFont="1" applyFill="1" applyBorder="1" applyAlignment="1">
      <alignment horizontal="left" vertical="center" wrapText="1"/>
    </xf>
    <xf numFmtId="2" fontId="1" fillId="5" borderId="41" xfId="0" applyNumberFormat="1" applyFont="1" applyFill="1" applyBorder="1" applyAlignment="1">
      <alignment horizontal="left" vertical="center" wrapText="1"/>
    </xf>
    <xf numFmtId="49" fontId="1" fillId="5" borderId="41" xfId="0" applyNumberFormat="1" applyFont="1" applyFill="1" applyBorder="1" applyAlignment="1">
      <alignment horizontal="left" vertical="center" wrapText="1"/>
    </xf>
    <xf numFmtId="2" fontId="1" fillId="5" borderId="42" xfId="0" applyNumberFormat="1" applyFont="1" applyFill="1" applyBorder="1" applyAlignment="1">
      <alignment horizontal="left" vertical="center" wrapText="1"/>
    </xf>
    <xf numFmtId="2" fontId="8" fillId="6" borderId="43" xfId="0" applyNumberFormat="1" applyFont="1" applyFill="1" applyBorder="1" applyAlignment="1">
      <alignment horizontal="right" wrapText="1"/>
    </xf>
    <xf numFmtId="2" fontId="8" fillId="6" borderId="41" xfId="0" applyNumberFormat="1" applyFont="1" applyFill="1" applyBorder="1" applyAlignment="1">
      <alignment horizontal="right" wrapText="1"/>
    </xf>
    <xf numFmtId="2" fontId="8" fillId="6" borderId="44" xfId="0" applyNumberFormat="1" applyFont="1" applyFill="1" applyBorder="1" applyAlignment="1">
      <alignment horizontal="right" wrapText="1"/>
    </xf>
    <xf numFmtId="2" fontId="8" fillId="6" borderId="45" xfId="0" applyNumberFormat="1" applyFont="1" applyFill="1" applyBorder="1" applyAlignment="1">
      <alignment horizontal="right" wrapText="1"/>
    </xf>
    <xf numFmtId="2" fontId="8" fillId="5" borderId="40" xfId="0" applyNumberFormat="1" applyFont="1" applyFill="1" applyBorder="1" applyAlignment="1">
      <alignment horizontal="right" wrapText="1"/>
    </xf>
    <xf numFmtId="2" fontId="8" fillId="5" borderId="41" xfId="0" applyNumberFormat="1" applyFont="1" applyFill="1" applyBorder="1" applyAlignment="1">
      <alignment horizontal="right" wrapText="1"/>
    </xf>
    <xf numFmtId="2" fontId="8" fillId="5" borderId="45" xfId="0" applyNumberFormat="1" applyFont="1" applyFill="1" applyBorder="1" applyAlignment="1">
      <alignment horizontal="right" wrapText="1"/>
    </xf>
    <xf numFmtId="2" fontId="8" fillId="5" borderId="43" xfId="0" applyNumberFormat="1" applyFont="1" applyFill="1" applyBorder="1" applyAlignment="1">
      <alignment horizontal="right" wrapText="1"/>
    </xf>
    <xf numFmtId="2" fontId="8" fillId="5" borderId="44" xfId="0" applyNumberFormat="1" applyFont="1" applyFill="1" applyBorder="1" applyAlignment="1">
      <alignment horizontal="right" wrapText="1"/>
    </xf>
    <xf numFmtId="2" fontId="8" fillId="5" borderId="46" xfId="0" applyNumberFormat="1" applyFont="1" applyFill="1" applyBorder="1" applyAlignment="1">
      <alignment horizontal="right" wrapText="1"/>
    </xf>
    <xf numFmtId="2" fontId="8" fillId="5" borderId="47" xfId="0" applyNumberFormat="1" applyFont="1" applyFill="1" applyBorder="1" applyAlignment="1">
      <alignment horizontal="right" wrapText="1"/>
    </xf>
    <xf numFmtId="2" fontId="8" fillId="5" borderId="48" xfId="0" applyNumberFormat="1" applyFont="1" applyFill="1" applyBorder="1" applyAlignment="1">
      <alignment horizontal="right" wrapText="1"/>
    </xf>
    <xf numFmtId="2" fontId="8" fillId="5" borderId="49" xfId="0" applyNumberFormat="1" applyFont="1" applyFill="1" applyBorder="1" applyAlignment="1">
      <alignment horizontal="right" wrapText="1"/>
    </xf>
    <xf numFmtId="1" fontId="9" fillId="4" borderId="50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0" fontId="1" fillId="4" borderId="2" xfId="0" applyNumberFormat="1" applyFont="1" applyFill="1" applyBorder="1" applyAlignment="1">
      <alignment horizontal="left" wrapText="1"/>
    </xf>
    <xf numFmtId="4" fontId="0" fillId="0" borderId="7" xfId="0" applyNumberFormat="1" applyFill="1" applyBorder="1" applyAlignment="1">
      <alignment horizontal="right"/>
    </xf>
    <xf numFmtId="4" fontId="0" fillId="0" borderId="2" xfId="0" applyNumberFormat="1" applyFill="1" applyBorder="1"/>
    <xf numFmtId="1" fontId="9" fillId="4" borderId="36" xfId="0" applyNumberFormat="1" applyFont="1" applyFill="1" applyBorder="1" applyAlignment="1">
      <alignment horizontal="center" wrapText="1"/>
    </xf>
    <xf numFmtId="4" fontId="0" fillId="0" borderId="15" xfId="0" applyNumberFormat="1" applyFill="1" applyBorder="1"/>
    <xf numFmtId="4" fontId="0" fillId="3" borderId="15" xfId="0" applyNumberFormat="1" applyFill="1" applyBorder="1"/>
    <xf numFmtId="4" fontId="0" fillId="2" borderId="15" xfId="0" applyNumberFormat="1" applyFill="1" applyBorder="1"/>
    <xf numFmtId="1" fontId="9" fillId="4" borderId="39" xfId="0" applyNumberFormat="1" applyFont="1" applyFill="1" applyBorder="1" applyAlignment="1">
      <alignment horizontal="center" wrapText="1"/>
    </xf>
    <xf numFmtId="2" fontId="1" fillId="6" borderId="41" xfId="0" applyNumberFormat="1" applyFont="1" applyFill="1" applyBorder="1" applyAlignment="1">
      <alignment horizontal="left" vertical="center" wrapText="1"/>
    </xf>
    <xf numFmtId="164" fontId="8" fillId="6" borderId="45" xfId="0" applyNumberFormat="1" applyFont="1" applyFill="1" applyBorder="1" applyAlignment="1">
      <alignment horizontal="right" wrapText="1"/>
    </xf>
    <xf numFmtId="164" fontId="8" fillId="5" borderId="45" xfId="0" applyNumberFormat="1" applyFont="1" applyFill="1" applyBorder="1" applyAlignment="1">
      <alignment horizontal="right" wrapText="1"/>
    </xf>
    <xf numFmtId="164" fontId="8" fillId="5" borderId="43" xfId="0" applyNumberFormat="1" applyFont="1" applyFill="1" applyBorder="1" applyAlignment="1">
      <alignment horizontal="right" wrapText="1"/>
    </xf>
    <xf numFmtId="164" fontId="8" fillId="5" borderId="41" xfId="0" applyNumberFormat="1" applyFont="1" applyFill="1" applyBorder="1" applyAlignment="1">
      <alignment horizontal="right" wrapText="1"/>
    </xf>
    <xf numFmtId="164" fontId="8" fillId="5" borderId="44" xfId="0" applyNumberFormat="1" applyFont="1" applyFill="1" applyBorder="1" applyAlignment="1">
      <alignment horizontal="right" wrapText="1"/>
    </xf>
    <xf numFmtId="164" fontId="8" fillId="6" borderId="43" xfId="0" applyNumberFormat="1" applyFont="1" applyFill="1" applyBorder="1" applyAlignment="1">
      <alignment horizontal="right" wrapText="1"/>
    </xf>
    <xf numFmtId="164" fontId="8" fillId="6" borderId="41" xfId="0" applyNumberFormat="1" applyFont="1" applyFill="1" applyBorder="1" applyAlignment="1">
      <alignment horizontal="right" wrapText="1"/>
    </xf>
    <xf numFmtId="164" fontId="8" fillId="6" borderId="44" xfId="0" applyNumberFormat="1" applyFont="1" applyFill="1" applyBorder="1" applyAlignment="1">
      <alignment horizontal="right" wrapText="1"/>
    </xf>
    <xf numFmtId="164" fontId="8" fillId="5" borderId="49" xfId="0" applyNumberFormat="1" applyFont="1" applyFill="1" applyBorder="1" applyAlignment="1">
      <alignment horizontal="right" wrapText="1"/>
    </xf>
    <xf numFmtId="165" fontId="8" fillId="0" borderId="1" xfId="0" applyNumberFormat="1" applyFont="1" applyFill="1" applyBorder="1"/>
    <xf numFmtId="165" fontId="8" fillId="0" borderId="6" xfId="0" applyNumberFormat="1" applyFont="1" applyFill="1" applyBorder="1"/>
    <xf numFmtId="2" fontId="8" fillId="0" borderId="6" xfId="0" applyNumberFormat="1" applyFont="1" applyFill="1" applyBorder="1"/>
    <xf numFmtId="4" fontId="8" fillId="0" borderId="7" xfId="0" applyNumberFormat="1" applyFont="1" applyFill="1" applyBorder="1"/>
    <xf numFmtId="165" fontId="8" fillId="0" borderId="37" xfId="0" applyNumberFormat="1" applyFont="1" applyFill="1" applyBorder="1"/>
    <xf numFmtId="165" fontId="8" fillId="0" borderId="15" xfId="0" applyNumberFormat="1" applyFont="1" applyFill="1" applyBorder="1"/>
    <xf numFmtId="2" fontId="8" fillId="0" borderId="15" xfId="0" applyNumberFormat="1" applyFont="1" applyFill="1" applyBorder="1"/>
    <xf numFmtId="4" fontId="8" fillId="0" borderId="38" xfId="0" applyNumberFormat="1" applyFont="1" applyFill="1" applyBorder="1"/>
    <xf numFmtId="0" fontId="1" fillId="4" borderId="14" xfId="0" applyFont="1" applyFill="1" applyBorder="1"/>
    <xf numFmtId="0" fontId="1" fillId="4" borderId="19" xfId="0" applyNumberFormat="1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49" fontId="1" fillId="4" borderId="19" xfId="0" applyNumberFormat="1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>
      <alignment horizontal="left" vertical="center" wrapText="1"/>
    </xf>
    <xf numFmtId="0" fontId="1" fillId="4" borderId="21" xfId="0" applyNumberFormat="1" applyFont="1" applyFill="1" applyBorder="1" applyAlignment="1">
      <alignment horizontal="left" wrapText="1"/>
    </xf>
    <xf numFmtId="165" fontId="8" fillId="0" borderId="26" xfId="0" applyNumberFormat="1" applyFont="1" applyFill="1" applyBorder="1"/>
    <xf numFmtId="165" fontId="8" fillId="0" borderId="27" xfId="0" applyNumberFormat="1" applyFont="1" applyFill="1" applyBorder="1"/>
    <xf numFmtId="2" fontId="8" fillId="0" borderId="27" xfId="0" applyNumberFormat="1" applyFont="1" applyFill="1" applyBorder="1"/>
    <xf numFmtId="4" fontId="8" fillId="0" borderId="28" xfId="0" applyNumberFormat="1" applyFont="1" applyFill="1" applyBorder="1"/>
    <xf numFmtId="165" fontId="0" fillId="3" borderId="14" xfId="0" applyNumberFormat="1" applyFill="1" applyBorder="1"/>
    <xf numFmtId="165" fontId="0" fillId="3" borderId="19" xfId="0" applyNumberFormat="1" applyFill="1" applyBorder="1"/>
    <xf numFmtId="2" fontId="0" fillId="3" borderId="19" xfId="0" applyNumberFormat="1" applyFill="1" applyBorder="1"/>
    <xf numFmtId="4" fontId="0" fillId="3" borderId="51" xfId="0" applyNumberFormat="1" applyFill="1" applyBorder="1"/>
    <xf numFmtId="165" fontId="0" fillId="0" borderId="14" xfId="0" applyNumberFormat="1" applyFill="1" applyBorder="1"/>
    <xf numFmtId="165" fontId="0" fillId="0" borderId="19" xfId="0" applyNumberFormat="1" applyFill="1" applyBorder="1"/>
    <xf numFmtId="2" fontId="0" fillId="0" borderId="19" xfId="0" applyNumberFormat="1" applyFill="1" applyBorder="1"/>
    <xf numFmtId="4" fontId="0" fillId="0" borderId="51" xfId="0" applyNumberFormat="1" applyFill="1" applyBorder="1"/>
    <xf numFmtId="165" fontId="0" fillId="2" borderId="14" xfId="0" applyNumberFormat="1" applyFill="1" applyBorder="1"/>
    <xf numFmtId="165" fontId="0" fillId="2" borderId="19" xfId="0" applyNumberFormat="1" applyFill="1" applyBorder="1"/>
    <xf numFmtId="2" fontId="0" fillId="2" borderId="19" xfId="0" applyNumberFormat="1" applyFill="1" applyBorder="1"/>
    <xf numFmtId="4" fontId="0" fillId="2" borderId="51" xfId="0" applyNumberFormat="1" applyFill="1" applyBorder="1"/>
    <xf numFmtId="4" fontId="0" fillId="0" borderId="21" xfId="0" applyNumberFormat="1" applyFill="1" applyBorder="1"/>
    <xf numFmtId="1" fontId="9" fillId="4" borderId="22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2" fontId="8" fillId="0" borderId="52" xfId="0" applyNumberFormat="1" applyFont="1" applyFill="1" applyBorder="1" applyAlignment="1">
      <alignment horizontal="right" wrapText="1"/>
    </xf>
    <xf numFmtId="2" fontId="8" fillId="0" borderId="15" xfId="0" applyNumberFormat="1" applyFont="1" applyFill="1" applyBorder="1" applyAlignment="1">
      <alignment horizontal="right" wrapText="1"/>
    </xf>
    <xf numFmtId="2" fontId="8" fillId="0" borderId="53" xfId="0" applyNumberFormat="1" applyFont="1" applyFill="1" applyBorder="1" applyAlignment="1">
      <alignment horizontal="right" wrapText="1"/>
    </xf>
    <xf numFmtId="164" fontId="8" fillId="0" borderId="38" xfId="0" applyNumberFormat="1" applyFont="1" applyFill="1" applyBorder="1" applyAlignment="1">
      <alignment horizontal="right" wrapText="1"/>
    </xf>
    <xf numFmtId="2" fontId="8" fillId="3" borderId="23" xfId="0" applyNumberFormat="1" applyFont="1" applyFill="1" applyBorder="1" applyAlignment="1">
      <alignment horizontal="right" wrapText="1"/>
    </xf>
    <xf numFmtId="2" fontId="8" fillId="3" borderId="24" xfId="0" applyNumberFormat="1" applyFont="1" applyFill="1" applyBorder="1" applyAlignment="1">
      <alignment horizontal="right" wrapText="1"/>
    </xf>
    <xf numFmtId="164" fontId="8" fillId="3" borderId="29" xfId="0" applyNumberFormat="1" applyFont="1" applyFill="1" applyBorder="1" applyAlignment="1">
      <alignment horizontal="right" wrapText="1"/>
    </xf>
    <xf numFmtId="2" fontId="8" fillId="0" borderId="30" xfId="0" applyNumberFormat="1" applyFont="1" applyFill="1" applyBorder="1" applyAlignment="1">
      <alignment horizontal="right" wrapText="1"/>
    </xf>
    <xf numFmtId="2" fontId="8" fillId="0" borderId="24" xfId="0" applyNumberFormat="1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wrapText="1"/>
    </xf>
    <xf numFmtId="164" fontId="8" fillId="0" borderId="29" xfId="0" applyNumberFormat="1" applyFont="1" applyFill="1" applyBorder="1" applyAlignment="1">
      <alignment horizontal="right" wrapText="1"/>
    </xf>
    <xf numFmtId="2" fontId="8" fillId="2" borderId="30" xfId="0" applyNumberFormat="1" applyFont="1" applyFill="1" applyBorder="1" applyAlignment="1">
      <alignment horizontal="right" wrapText="1"/>
    </xf>
    <xf numFmtId="2" fontId="8" fillId="2" borderId="24" xfId="0" applyNumberFormat="1" applyFont="1" applyFill="1" applyBorder="1" applyAlignment="1">
      <alignment horizontal="right" wrapText="1"/>
    </xf>
    <xf numFmtId="2" fontId="8" fillId="2" borderId="31" xfId="0" applyNumberFormat="1" applyFont="1" applyFill="1" applyBorder="1" applyAlignment="1">
      <alignment horizontal="right" wrapText="1"/>
    </xf>
    <xf numFmtId="164" fontId="8" fillId="2" borderId="29" xfId="0" applyNumberFormat="1" applyFont="1" applyFill="1" applyBorder="1" applyAlignment="1">
      <alignment horizontal="right" wrapText="1"/>
    </xf>
    <xf numFmtId="2" fontId="8" fillId="3" borderId="30" xfId="0" applyNumberFormat="1" applyFont="1" applyFill="1" applyBorder="1" applyAlignment="1">
      <alignment horizontal="right" wrapText="1"/>
    </xf>
    <xf numFmtId="2" fontId="8" fillId="3" borderId="31" xfId="0" applyNumberFormat="1" applyFont="1" applyFill="1" applyBorder="1" applyAlignment="1">
      <alignment horizontal="right" wrapText="1"/>
    </xf>
    <xf numFmtId="2" fontId="8" fillId="0" borderId="32" xfId="0" applyNumberFormat="1" applyFont="1" applyFill="1" applyBorder="1" applyAlignment="1">
      <alignment horizontal="right" wrapText="1"/>
    </xf>
    <xf numFmtId="2" fontId="8" fillId="0" borderId="27" xfId="0" applyNumberFormat="1" applyFont="1" applyFill="1" applyBorder="1" applyAlignment="1">
      <alignment horizontal="right" wrapText="1"/>
    </xf>
    <xf numFmtId="2" fontId="8" fillId="0" borderId="33" xfId="0" applyNumberFormat="1" applyFont="1" applyFill="1" applyBorder="1" applyAlignment="1">
      <alignment horizontal="right" wrapText="1"/>
    </xf>
    <xf numFmtId="164" fontId="8" fillId="0" borderId="54" xfId="0" applyNumberFormat="1" applyFont="1" applyFill="1" applyBorder="1" applyAlignment="1">
      <alignment horizontal="right" wrapText="1"/>
    </xf>
    <xf numFmtId="1" fontId="9" fillId="4" borderId="34" xfId="0" applyNumberFormat="1" applyFont="1" applyFill="1" applyBorder="1" applyAlignment="1">
      <alignment horizontal="center" wrapText="1"/>
    </xf>
    <xf numFmtId="2" fontId="8" fillId="3" borderId="37" xfId="0" applyNumberFormat="1" applyFont="1" applyFill="1" applyBorder="1" applyAlignment="1">
      <alignment horizontal="right" wrapText="1"/>
    </xf>
    <xf numFmtId="2" fontId="8" fillId="0" borderId="18" xfId="0" applyNumberFormat="1" applyFont="1" applyFill="1" applyBorder="1" applyAlignment="1">
      <alignment horizontal="right" wrapText="1"/>
    </xf>
    <xf numFmtId="2" fontId="8" fillId="0" borderId="19" xfId="0" applyNumberFormat="1" applyFont="1" applyFill="1" applyBorder="1" applyAlignment="1">
      <alignment horizontal="right" wrapText="1"/>
    </xf>
    <xf numFmtId="2" fontId="8" fillId="0" borderId="20" xfId="0" applyNumberFormat="1" applyFont="1" applyFill="1" applyBorder="1" applyAlignment="1">
      <alignment horizontal="right" wrapText="1"/>
    </xf>
    <xf numFmtId="164" fontId="8" fillId="0" borderId="51" xfId="0" applyNumberFormat="1" applyFont="1" applyFill="1" applyBorder="1" applyAlignment="1">
      <alignment horizontal="right" wrapText="1"/>
    </xf>
    <xf numFmtId="2" fontId="8" fillId="2" borderId="18" xfId="0" applyNumberFormat="1" applyFont="1" applyFill="1" applyBorder="1" applyAlignment="1">
      <alignment horizontal="right" wrapText="1"/>
    </xf>
    <xf numFmtId="2" fontId="8" fillId="2" borderId="19" xfId="0" applyNumberFormat="1" applyFont="1" applyFill="1" applyBorder="1" applyAlignment="1">
      <alignment horizontal="right" wrapText="1"/>
    </xf>
    <xf numFmtId="2" fontId="8" fillId="2" borderId="20" xfId="0" applyNumberFormat="1" applyFont="1" applyFill="1" applyBorder="1" applyAlignment="1">
      <alignment horizontal="right" wrapText="1"/>
    </xf>
    <xf numFmtId="164" fontId="8" fillId="2" borderId="51" xfId="0" applyNumberFormat="1" applyFont="1" applyFill="1" applyBorder="1" applyAlignment="1">
      <alignment horizontal="right" wrapText="1"/>
    </xf>
    <xf numFmtId="2" fontId="8" fillId="3" borderId="18" xfId="0" applyNumberFormat="1" applyFont="1" applyFill="1" applyBorder="1" applyAlignment="1">
      <alignment horizontal="right" wrapText="1"/>
    </xf>
    <xf numFmtId="2" fontId="8" fillId="3" borderId="19" xfId="0" applyNumberFormat="1" applyFont="1" applyFill="1" applyBorder="1" applyAlignment="1">
      <alignment horizontal="right" wrapText="1"/>
    </xf>
    <xf numFmtId="2" fontId="8" fillId="3" borderId="20" xfId="0" applyNumberFormat="1" applyFont="1" applyFill="1" applyBorder="1" applyAlignment="1">
      <alignment horizontal="right" wrapText="1"/>
    </xf>
    <xf numFmtId="164" fontId="8" fillId="3" borderId="51" xfId="0" applyNumberFormat="1" applyFont="1" applyFill="1" applyBorder="1" applyAlignment="1">
      <alignment horizontal="right" wrapText="1"/>
    </xf>
    <xf numFmtId="164" fontId="8" fillId="0" borderId="21" xfId="0" applyNumberFormat="1" applyFont="1" applyFill="1" applyBorder="1" applyAlignment="1">
      <alignment horizontal="right" wrapText="1"/>
    </xf>
    <xf numFmtId="164" fontId="8" fillId="5" borderId="40" xfId="0" applyNumberFormat="1" applyFont="1" applyFill="1" applyBorder="1" applyAlignment="1">
      <alignment horizontal="right" wrapText="1"/>
    </xf>
    <xf numFmtId="164" fontId="8" fillId="5" borderId="46" xfId="0" applyNumberFormat="1" applyFont="1" applyFill="1" applyBorder="1" applyAlignment="1">
      <alignment horizontal="right" wrapText="1"/>
    </xf>
    <xf numFmtId="164" fontId="8" fillId="5" borderId="47" xfId="0" applyNumberFormat="1" applyFont="1" applyFill="1" applyBorder="1" applyAlignment="1">
      <alignment horizontal="right" wrapText="1"/>
    </xf>
    <xf numFmtId="164" fontId="8" fillId="5" borderId="48" xfId="0" applyNumberFormat="1" applyFont="1" applyFill="1" applyBorder="1" applyAlignment="1">
      <alignment horizontal="right" wrapText="1"/>
    </xf>
    <xf numFmtId="164" fontId="8" fillId="5" borderId="55" xfId="0" applyNumberFormat="1" applyFont="1" applyFill="1" applyBorder="1" applyAlignment="1">
      <alignment horizontal="right" wrapText="1"/>
    </xf>
    <xf numFmtId="164" fontId="8" fillId="6" borderId="46" xfId="0" applyNumberFormat="1" applyFont="1" applyFill="1" applyBorder="1" applyAlignment="1">
      <alignment horizontal="right" wrapText="1"/>
    </xf>
    <xf numFmtId="164" fontId="8" fillId="6" borderId="47" xfId="0" applyNumberFormat="1" applyFont="1" applyFill="1" applyBorder="1" applyAlignment="1">
      <alignment horizontal="right" wrapText="1"/>
    </xf>
    <xf numFmtId="164" fontId="8" fillId="6" borderId="48" xfId="0" applyNumberFormat="1" applyFont="1" applyFill="1" applyBorder="1" applyAlignment="1">
      <alignment horizontal="right" wrapText="1"/>
    </xf>
    <xf numFmtId="164" fontId="8" fillId="6" borderId="55" xfId="0" applyNumberFormat="1" applyFont="1" applyFill="1" applyBorder="1" applyAlignment="1">
      <alignment horizontal="right" wrapText="1"/>
    </xf>
    <xf numFmtId="164" fontId="8" fillId="5" borderId="32" xfId="0" applyNumberFormat="1" applyFont="1" applyFill="1" applyBorder="1" applyAlignment="1">
      <alignment horizontal="right" wrapText="1"/>
    </xf>
    <xf numFmtId="164" fontId="8" fillId="5" borderId="27" xfId="0" applyNumberFormat="1" applyFont="1" applyFill="1" applyBorder="1" applyAlignment="1">
      <alignment horizontal="right" wrapText="1"/>
    </xf>
    <xf numFmtId="164" fontId="8" fillId="5" borderId="33" xfId="0" applyNumberFormat="1" applyFont="1" applyFill="1" applyBorder="1" applyAlignment="1">
      <alignment horizontal="right" wrapText="1"/>
    </xf>
    <xf numFmtId="164" fontId="8" fillId="5" borderId="28" xfId="0" applyNumberFormat="1" applyFont="1" applyFill="1" applyBorder="1" applyAlignment="1">
      <alignment horizontal="right" wrapText="1"/>
    </xf>
    <xf numFmtId="164" fontId="8" fillId="6" borderId="32" xfId="0" applyNumberFormat="1" applyFont="1" applyFill="1" applyBorder="1" applyAlignment="1">
      <alignment horizontal="right" wrapText="1"/>
    </xf>
    <xf numFmtId="164" fontId="8" fillId="6" borderId="27" xfId="0" applyNumberFormat="1" applyFont="1" applyFill="1" applyBorder="1" applyAlignment="1">
      <alignment horizontal="right" wrapText="1"/>
    </xf>
    <xf numFmtId="164" fontId="8" fillId="6" borderId="33" xfId="0" applyNumberFormat="1" applyFont="1" applyFill="1" applyBorder="1" applyAlignment="1">
      <alignment horizontal="right" wrapText="1"/>
    </xf>
    <xf numFmtId="164" fontId="8" fillId="6" borderId="28" xfId="0" applyNumberFormat="1" applyFont="1" applyFill="1" applyBorder="1" applyAlignment="1">
      <alignment horizontal="right" wrapText="1"/>
    </xf>
    <xf numFmtId="164" fontId="8" fillId="5" borderId="54" xfId="0" applyNumberFormat="1" applyFont="1" applyFill="1" applyBorder="1" applyAlignment="1">
      <alignment horizontal="right" wrapText="1"/>
    </xf>
    <xf numFmtId="1" fontId="9" fillId="4" borderId="56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wrapText="1"/>
    </xf>
    <xf numFmtId="164" fontId="8" fillId="0" borderId="27" xfId="0" applyNumberFormat="1" applyFont="1" applyFill="1" applyBorder="1" applyAlignment="1">
      <alignment horizontal="right" wrapText="1"/>
    </xf>
    <xf numFmtId="164" fontId="8" fillId="0" borderId="33" xfId="0" applyNumberFormat="1" applyFont="1" applyFill="1" applyBorder="1" applyAlignment="1">
      <alignment horizontal="right" wrapText="1"/>
    </xf>
    <xf numFmtId="164" fontId="8" fillId="0" borderId="28" xfId="0" applyNumberFormat="1" applyFont="1" applyFill="1" applyBorder="1" applyAlignment="1">
      <alignment horizontal="right" wrapText="1"/>
    </xf>
    <xf numFmtId="164" fontId="8" fillId="3" borderId="26" xfId="0" applyNumberFormat="1" applyFont="1" applyFill="1" applyBorder="1" applyAlignment="1">
      <alignment wrapText="1"/>
    </xf>
    <xf numFmtId="164" fontId="8" fillId="3" borderId="27" xfId="0" applyNumberFormat="1" applyFont="1" applyFill="1" applyBorder="1" applyAlignment="1">
      <alignment horizontal="right" wrapText="1"/>
    </xf>
    <xf numFmtId="164" fontId="8" fillId="3" borderId="28" xfId="0" applyNumberFormat="1" applyFont="1" applyFill="1" applyBorder="1" applyAlignment="1">
      <alignment horizontal="right" wrapText="1"/>
    </xf>
    <xf numFmtId="164" fontId="8" fillId="0" borderId="32" xfId="0" applyNumberFormat="1" applyFont="1" applyFill="1" applyBorder="1" applyAlignment="1">
      <alignment horizontal="right" wrapText="1"/>
    </xf>
    <xf numFmtId="164" fontId="8" fillId="0" borderId="19" xfId="0" applyNumberFormat="1" applyFont="1" applyFill="1" applyBorder="1" applyAlignment="1">
      <alignment horizontal="right" wrapText="1"/>
    </xf>
    <xf numFmtId="164" fontId="8" fillId="0" borderId="20" xfId="0" applyNumberFormat="1" applyFont="1" applyFill="1" applyBorder="1" applyAlignment="1">
      <alignment horizontal="right" wrapText="1"/>
    </xf>
    <xf numFmtId="164" fontId="8" fillId="0" borderId="18" xfId="0" applyNumberFormat="1" applyFont="1" applyFill="1" applyBorder="1" applyAlignment="1">
      <alignment horizontal="right" wrapText="1"/>
    </xf>
    <xf numFmtId="164" fontId="8" fillId="0" borderId="17" xfId="0" applyNumberFormat="1" applyFont="1" applyFill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right" wrapText="1"/>
    </xf>
    <xf numFmtId="164" fontId="8" fillId="2" borderId="17" xfId="0" applyNumberFormat="1" applyFont="1" applyFill="1" applyBorder="1" applyAlignment="1">
      <alignment wrapText="1"/>
    </xf>
    <xf numFmtId="164" fontId="8" fillId="2" borderId="4" xfId="0" applyNumberFormat="1" applyFont="1" applyFill="1" applyBorder="1" applyAlignment="1">
      <alignment horizontal="right" wrapText="1"/>
    </xf>
    <xf numFmtId="164" fontId="8" fillId="2" borderId="3" xfId="0" applyNumberFormat="1" applyFont="1" applyFill="1" applyBorder="1" applyAlignment="1">
      <alignment horizontal="right" wrapText="1"/>
    </xf>
    <xf numFmtId="164" fontId="8" fillId="2" borderId="9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0" fontId="1" fillId="4" borderId="15" xfId="0" applyNumberFormat="1" applyFont="1" applyFill="1" applyBorder="1" applyAlignment="1">
      <alignment horizontal="left" wrapText="1"/>
    </xf>
    <xf numFmtId="164" fontId="8" fillId="0" borderId="52" xfId="0" applyNumberFormat="1" applyFont="1" applyFill="1" applyBorder="1" applyAlignment="1">
      <alignment horizontal="right" wrapText="1"/>
    </xf>
    <xf numFmtId="164" fontId="8" fillId="0" borderId="15" xfId="0" applyNumberFormat="1" applyFont="1" applyFill="1" applyBorder="1" applyAlignment="1">
      <alignment horizontal="right" wrapText="1"/>
    </xf>
    <xf numFmtId="164" fontId="8" fillId="0" borderId="53" xfId="0" applyNumberFormat="1" applyFont="1" applyFill="1" applyBorder="1" applyAlignment="1">
      <alignment horizontal="right" wrapText="1"/>
    </xf>
    <xf numFmtId="164" fontId="8" fillId="3" borderId="37" xfId="0" applyNumberFormat="1" applyFont="1" applyFill="1" applyBorder="1" applyAlignment="1">
      <alignment horizontal="right" wrapText="1"/>
    </xf>
    <xf numFmtId="164" fontId="8" fillId="3" borderId="15" xfId="0" applyNumberFormat="1" applyFont="1" applyFill="1" applyBorder="1" applyAlignment="1">
      <alignment horizontal="right" wrapText="1"/>
    </xf>
    <xf numFmtId="164" fontId="8" fillId="0" borderId="30" xfId="0" applyNumberFormat="1" applyFont="1" applyFill="1" applyBorder="1" applyAlignment="1">
      <alignment horizontal="right" wrapText="1"/>
    </xf>
    <xf numFmtId="164" fontId="8" fillId="0" borderId="24" xfId="0" applyNumberFormat="1" applyFont="1" applyFill="1" applyBorder="1" applyAlignment="1">
      <alignment horizontal="right" wrapText="1"/>
    </xf>
    <xf numFmtId="164" fontId="8" fillId="0" borderId="31" xfId="0" applyNumberFormat="1" applyFont="1" applyFill="1" applyBorder="1" applyAlignment="1">
      <alignment horizontal="right" wrapText="1"/>
    </xf>
    <xf numFmtId="164" fontId="8" fillId="2" borderId="52" xfId="0" applyNumberFormat="1" applyFont="1" applyFill="1" applyBorder="1" applyAlignment="1">
      <alignment horizontal="right" wrapText="1"/>
    </xf>
    <xf numFmtId="164" fontId="8" fillId="2" borderId="24" xfId="0" applyNumberFormat="1" applyFont="1" applyFill="1" applyBorder="1" applyAlignment="1">
      <alignment horizontal="right" wrapText="1"/>
    </xf>
    <xf numFmtId="164" fontId="8" fillId="2" borderId="31" xfId="0" applyNumberFormat="1" applyFont="1" applyFill="1" applyBorder="1" applyAlignment="1">
      <alignment horizontal="right" wrapText="1"/>
    </xf>
    <xf numFmtId="164" fontId="8" fillId="2" borderId="15" xfId="0" applyNumberFormat="1" applyFont="1" applyFill="1" applyBorder="1" applyAlignment="1">
      <alignment horizontal="right" wrapText="1"/>
    </xf>
    <xf numFmtId="164" fontId="8" fillId="2" borderId="53" xfId="0" applyNumberFormat="1" applyFont="1" applyFill="1" applyBorder="1" applyAlignment="1">
      <alignment horizontal="right" wrapText="1"/>
    </xf>
    <xf numFmtId="164" fontId="8" fillId="2" borderId="38" xfId="0" applyNumberFormat="1" applyFont="1" applyFill="1" applyBorder="1" applyAlignment="1">
      <alignment horizontal="right" wrapText="1"/>
    </xf>
    <xf numFmtId="164" fontId="8" fillId="0" borderId="57" xfId="0" applyNumberFormat="1" applyFont="1" applyFill="1" applyBorder="1" applyAlignment="1">
      <alignment wrapText="1"/>
    </xf>
    <xf numFmtId="164" fontId="8" fillId="3" borderId="37" xfId="0" applyNumberFormat="1" applyFont="1" applyFill="1" applyBorder="1" applyAlignment="1">
      <alignment wrapText="1"/>
    </xf>
    <xf numFmtId="164" fontId="8" fillId="3" borderId="38" xfId="0" applyNumberFormat="1" applyFont="1" applyFill="1" applyBorder="1" applyAlignment="1">
      <alignment horizontal="right" wrapText="1"/>
    </xf>
    <xf numFmtId="164" fontId="8" fillId="2" borderId="52" xfId="0" applyNumberFormat="1" applyFont="1" applyFill="1" applyBorder="1" applyAlignment="1">
      <alignment wrapText="1"/>
    </xf>
    <xf numFmtId="164" fontId="8" fillId="2" borderId="18" xfId="0" applyNumberFormat="1" applyFont="1" applyFill="1" applyBorder="1" applyAlignment="1">
      <alignment wrapText="1"/>
    </xf>
    <xf numFmtId="164" fontId="8" fillId="2" borderId="19" xfId="0" applyNumberFormat="1" applyFont="1" applyFill="1" applyBorder="1" applyAlignment="1">
      <alignment horizontal="right" wrapText="1"/>
    </xf>
    <xf numFmtId="164" fontId="8" fillId="2" borderId="20" xfId="0" applyNumberFormat="1" applyFont="1" applyFill="1" applyBorder="1" applyAlignment="1">
      <alignment horizontal="right" wrapText="1"/>
    </xf>
    <xf numFmtId="164" fontId="8" fillId="0" borderId="16" xfId="0" applyNumberFormat="1" applyFont="1" applyFill="1" applyBorder="1" applyAlignment="1">
      <alignment horizontal="right" wrapText="1"/>
    </xf>
    <xf numFmtId="4" fontId="0" fillId="0" borderId="19" xfId="0" applyNumberFormat="1" applyFill="1" applyBorder="1"/>
    <xf numFmtId="164" fontId="8" fillId="3" borderId="52" xfId="0" applyNumberFormat="1" applyFont="1" applyFill="1" applyBorder="1" applyAlignment="1">
      <alignment horizontal="right" wrapText="1"/>
    </xf>
    <xf numFmtId="164" fontId="8" fillId="3" borderId="53" xfId="0" applyNumberFormat="1" applyFont="1" applyFill="1" applyBorder="1" applyAlignment="1">
      <alignment horizontal="right" wrapText="1"/>
    </xf>
    <xf numFmtId="164" fontId="8" fillId="5" borderId="58" xfId="0" applyNumberFormat="1" applyFont="1" applyFill="1" applyBorder="1" applyAlignment="1">
      <alignment horizontal="right" wrapText="1"/>
    </xf>
    <xf numFmtId="0" fontId="1" fillId="4" borderId="9" xfId="0" applyNumberFormat="1" applyFont="1" applyFill="1" applyBorder="1" applyAlignment="1">
      <alignment horizontal="left" vertical="center" wrapText="1"/>
    </xf>
    <xf numFmtId="2" fontId="1" fillId="4" borderId="20" xfId="0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/>
    <xf numFmtId="165" fontId="0" fillId="0" borderId="17" xfId="0" applyNumberFormat="1" applyFill="1" applyBorder="1"/>
    <xf numFmtId="4" fontId="0" fillId="0" borderId="4" xfId="0" applyNumberFormat="1" applyFill="1" applyBorder="1"/>
    <xf numFmtId="4" fontId="0" fillId="3" borderId="4" xfId="0" applyNumberFormat="1" applyFill="1" applyBorder="1"/>
    <xf numFmtId="165" fontId="0" fillId="0" borderId="23" xfId="0" applyNumberFormat="1" applyFill="1" applyBorder="1"/>
    <xf numFmtId="165" fontId="0" fillId="0" borderId="24" xfId="0" applyNumberFormat="1" applyFill="1" applyBorder="1"/>
    <xf numFmtId="4" fontId="0" fillId="0" borderId="24" xfId="0" applyNumberFormat="1" applyFill="1" applyBorder="1"/>
    <xf numFmtId="4" fontId="0" fillId="0" borderId="25" xfId="0" applyNumberFormat="1" applyFill="1" applyBorder="1"/>
    <xf numFmtId="1" fontId="9" fillId="4" borderId="13" xfId="0" applyNumberFormat="1" applyFont="1" applyFill="1" applyBorder="1" applyAlignment="1">
      <alignment horizontal="center" wrapText="1"/>
    </xf>
    <xf numFmtId="0" fontId="1" fillId="4" borderId="38" xfId="0" applyNumberFormat="1" applyFont="1" applyFill="1" applyBorder="1" applyAlignment="1">
      <alignment horizontal="left" vertical="center" wrapText="1"/>
    </xf>
    <xf numFmtId="2" fontId="1" fillId="4" borderId="53" xfId="0" applyNumberFormat="1" applyFont="1" applyFill="1" applyBorder="1" applyAlignment="1">
      <alignment horizontal="left" vertical="center" wrapText="1"/>
    </xf>
    <xf numFmtId="165" fontId="0" fillId="0" borderId="52" xfId="0" applyNumberFormat="1" applyFill="1" applyBorder="1"/>
    <xf numFmtId="2" fontId="8" fillId="3" borderId="15" xfId="0" applyNumberFormat="1" applyFont="1" applyFill="1" applyBorder="1" applyAlignment="1">
      <alignment horizontal="right" wrapText="1"/>
    </xf>
    <xf numFmtId="2" fontId="8" fillId="2" borderId="52" xfId="0" applyNumberFormat="1" applyFont="1" applyFill="1" applyBorder="1" applyAlignment="1">
      <alignment horizontal="right" wrapText="1"/>
    </xf>
    <xf numFmtId="2" fontId="8" fillId="2" borderId="15" xfId="0" applyNumberFormat="1" applyFont="1" applyFill="1" applyBorder="1" applyAlignment="1">
      <alignment horizontal="right" wrapText="1"/>
    </xf>
    <xf numFmtId="2" fontId="8" fillId="2" borderId="53" xfId="0" applyNumberFormat="1" applyFont="1" applyFill="1" applyBorder="1" applyAlignment="1">
      <alignment horizontal="right" wrapText="1"/>
    </xf>
    <xf numFmtId="2" fontId="8" fillId="3" borderId="52" xfId="0" applyNumberFormat="1" applyFont="1" applyFill="1" applyBorder="1" applyAlignment="1">
      <alignment horizontal="right" wrapText="1"/>
    </xf>
    <xf numFmtId="2" fontId="8" fillId="3" borderId="53" xfId="0" applyNumberFormat="1" applyFont="1" applyFill="1" applyBorder="1" applyAlignment="1">
      <alignment horizontal="right" wrapText="1"/>
    </xf>
    <xf numFmtId="0" fontId="1" fillId="5" borderId="45" xfId="0" applyNumberFormat="1" applyFont="1" applyFill="1" applyBorder="1" applyAlignment="1">
      <alignment horizontal="left" vertical="center" wrapText="1"/>
    </xf>
    <xf numFmtId="2" fontId="1" fillId="5" borderId="44" xfId="0" applyNumberFormat="1" applyFont="1" applyFill="1" applyBorder="1" applyAlignment="1">
      <alignment horizontal="left" vertical="center" wrapText="1"/>
    </xf>
    <xf numFmtId="2" fontId="8" fillId="6" borderId="46" xfId="0" applyNumberFormat="1" applyFont="1" applyFill="1" applyBorder="1" applyAlignment="1">
      <alignment horizontal="right" wrapText="1"/>
    </xf>
    <xf numFmtId="2" fontId="8" fillId="6" borderId="47" xfId="0" applyNumberFormat="1" applyFont="1" applyFill="1" applyBorder="1" applyAlignment="1">
      <alignment horizontal="right" wrapText="1"/>
    </xf>
    <xf numFmtId="2" fontId="8" fillId="6" borderId="48" xfId="0" applyNumberFormat="1" applyFont="1" applyFill="1" applyBorder="1" applyAlignment="1">
      <alignment horizontal="right" wrapText="1"/>
    </xf>
    <xf numFmtId="2" fontId="8" fillId="5" borderId="58" xfId="0" applyNumberFormat="1" applyFont="1" applyFill="1" applyBorder="1" applyAlignment="1">
      <alignment horizontal="right" wrapText="1"/>
    </xf>
    <xf numFmtId="1" fontId="9" fillId="4" borderId="59" xfId="0" applyNumberFormat="1" applyFont="1" applyFill="1" applyBorder="1" applyAlignment="1">
      <alignment horizontal="center" wrapText="1"/>
    </xf>
    <xf numFmtId="2" fontId="1" fillId="0" borderId="0" xfId="0" applyNumberFormat="1" applyFont="1" applyBorder="1"/>
    <xf numFmtId="166" fontId="3" fillId="0" borderId="0" xfId="0" applyNumberFormat="1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3" fillId="0" borderId="60" xfId="0" applyFont="1" applyBorder="1" applyAlignment="1">
      <alignment vertical="center"/>
    </xf>
    <xf numFmtId="49" fontId="14" fillId="0" borderId="60" xfId="0" applyNumberFormat="1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0" fillId="0" borderId="1" xfId="0" applyBorder="1"/>
    <xf numFmtId="0" fontId="0" fillId="0" borderId="61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6" fillId="2" borderId="53" xfId="0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3" fillId="2" borderId="38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4" fontId="10" fillId="0" borderId="6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77;%20&#1058;&#1088;&#1086;&#1075;&#1072;&#1090;&#1100;%20!!!!\&#1069;&#1058;&#1050;-&#1082;&#1086;&#1085;&#1090;_&#1079;&#1072;&#1084;&#1077;&#1088;&#1099;\&#1050;&#1086;&#1085;&#1090;_&#1079;&#1072;&#1084;&#1077;&#1088;&#1099;\&#1050;&#1086;&#1085;&#1090;&#1088;_&#1079;&#1072;&#1084;&#1077;&#1088;&#1099;_18\&#1048;&#1102;&#1085;&#1100;%202018\&#1042;%20&#1062;&#1059;&#1057;%20&#1080;&#1102;&#1085;&#1100;2018\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  <sheetDataSet>
      <sheetData sheetId="0">
        <row r="13">
          <cell r="C13">
            <v>0.83280000000377186</v>
          </cell>
          <cell r="D13">
            <v>0.62880000000586733</v>
          </cell>
          <cell r="E13">
            <v>104.73</v>
          </cell>
          <cell r="F13">
            <v>6.38</v>
          </cell>
          <cell r="G13">
            <v>0.94560000000274158</v>
          </cell>
          <cell r="H13">
            <v>0.68639999999686552</v>
          </cell>
          <cell r="I13">
            <v>103.49</v>
          </cell>
          <cell r="J13">
            <v>6.28</v>
          </cell>
          <cell r="K13">
            <v>1.9679999999061694E-3</v>
          </cell>
          <cell r="L13">
            <v>0</v>
          </cell>
        </row>
        <row r="14">
          <cell r="C14">
            <v>0.80159999998431886</v>
          </cell>
          <cell r="D14">
            <v>0.60239999999612337</v>
          </cell>
          <cell r="E14">
            <v>96.02</v>
          </cell>
          <cell r="F14">
            <v>6.38</v>
          </cell>
          <cell r="G14">
            <v>0.90479999999661231</v>
          </cell>
          <cell r="H14">
            <v>0.65040000000044529</v>
          </cell>
          <cell r="I14">
            <v>102.07</v>
          </cell>
          <cell r="J14">
            <v>6.29</v>
          </cell>
          <cell r="K14">
            <v>2.0000000001164152E-3</v>
          </cell>
          <cell r="L14">
            <v>0</v>
          </cell>
        </row>
        <row r="15">
          <cell r="C15">
            <v>0.76320000001578592</v>
          </cell>
          <cell r="D15">
            <v>0.58799999999973807</v>
          </cell>
          <cell r="E15">
            <v>90.17</v>
          </cell>
          <cell r="F15">
            <v>6.38</v>
          </cell>
          <cell r="G15">
            <v>0.92639999999664724</v>
          </cell>
          <cell r="H15">
            <v>0.62640000000101281</v>
          </cell>
          <cell r="I15">
            <v>104.4</v>
          </cell>
          <cell r="J15">
            <v>6.28</v>
          </cell>
          <cell r="K15">
            <v>1.9439999999303836E-3</v>
          </cell>
          <cell r="L15">
            <v>0</v>
          </cell>
        </row>
        <row r="16">
          <cell r="C16">
            <v>0.86400000000139698</v>
          </cell>
          <cell r="D16">
            <v>0.65759999999863794</v>
          </cell>
          <cell r="E16">
            <v>103.82</v>
          </cell>
          <cell r="F16">
            <v>6.34</v>
          </cell>
          <cell r="G16">
            <v>0.97440000000642613</v>
          </cell>
          <cell r="H16">
            <v>0.62160000000221771</v>
          </cell>
          <cell r="I16">
            <v>110.19</v>
          </cell>
          <cell r="J16">
            <v>6.26</v>
          </cell>
          <cell r="K16">
            <v>1.9280000000435394E-3</v>
          </cell>
          <cell r="L16">
            <v>0</v>
          </cell>
        </row>
        <row r="17">
          <cell r="C17">
            <v>0.911999999989348</v>
          </cell>
          <cell r="D17">
            <v>0.66000000000349246</v>
          </cell>
          <cell r="E17">
            <v>114.21</v>
          </cell>
          <cell r="F17">
            <v>6.34</v>
          </cell>
          <cell r="G17">
            <v>1.0247999999992317</v>
          </cell>
          <cell r="H17">
            <v>0.62399999999615829</v>
          </cell>
          <cell r="I17">
            <v>113.49</v>
          </cell>
          <cell r="J17">
            <v>6.22</v>
          </cell>
          <cell r="K17">
            <v>1.7519999999785795E-3</v>
          </cell>
          <cell r="L17">
            <v>0</v>
          </cell>
        </row>
        <row r="18">
          <cell r="C18">
            <v>1.1040000000066357</v>
          </cell>
          <cell r="D18">
            <v>0.84479999999530264</v>
          </cell>
          <cell r="E18">
            <v>133.04</v>
          </cell>
          <cell r="F18">
            <v>6.29</v>
          </cell>
          <cell r="G18">
            <v>1.0895999999993364</v>
          </cell>
          <cell r="H18">
            <v>0.66000000000349246</v>
          </cell>
          <cell r="I18">
            <v>119.48</v>
          </cell>
          <cell r="J18">
            <v>6.15</v>
          </cell>
          <cell r="K18">
            <v>1.7999999999301509E-3</v>
          </cell>
          <cell r="L18">
            <v>0</v>
          </cell>
        </row>
        <row r="19">
          <cell r="C19">
            <v>1.2455999999874621</v>
          </cell>
          <cell r="D19">
            <v>0.99840000000040163</v>
          </cell>
          <cell r="E19">
            <v>152.66999999999999</v>
          </cell>
          <cell r="F19">
            <v>6.27</v>
          </cell>
          <cell r="G19">
            <v>1.0991999999969266</v>
          </cell>
          <cell r="H19">
            <v>0.69119999999566062</v>
          </cell>
          <cell r="I19">
            <v>120.96</v>
          </cell>
          <cell r="J19">
            <v>6.13</v>
          </cell>
          <cell r="K19">
            <v>1.8000000000756699E-3</v>
          </cell>
          <cell r="L19">
            <v>0</v>
          </cell>
        </row>
        <row r="20">
          <cell r="C20">
            <v>1.372800000004645</v>
          </cell>
          <cell r="D20">
            <v>1.1064000000005763</v>
          </cell>
          <cell r="E20">
            <v>149.16999999999999</v>
          </cell>
          <cell r="F20">
            <v>6.25</v>
          </cell>
          <cell r="G20">
            <v>1.1303999999945518</v>
          </cell>
          <cell r="H20">
            <v>0.70080000000416476</v>
          </cell>
          <cell r="I20">
            <v>127.45</v>
          </cell>
          <cell r="J20">
            <v>6.12</v>
          </cell>
          <cell r="K20">
            <v>1.9120000000111758E-3</v>
          </cell>
          <cell r="L20">
            <v>0</v>
          </cell>
        </row>
        <row r="21">
          <cell r="C21">
            <v>1.377600000014354</v>
          </cell>
          <cell r="D21">
            <v>1.1591999999982363</v>
          </cell>
          <cell r="E21">
            <v>164.64</v>
          </cell>
          <cell r="F21">
            <v>6.27</v>
          </cell>
          <cell r="G21">
            <v>1.1040000000066357</v>
          </cell>
          <cell r="H21">
            <v>0.70799999999690044</v>
          </cell>
          <cell r="I21">
            <v>121.14</v>
          </cell>
          <cell r="J21">
            <v>6.16</v>
          </cell>
          <cell r="K21">
            <v>1.8559999999706632E-3</v>
          </cell>
          <cell r="L21">
            <v>0</v>
          </cell>
        </row>
        <row r="22">
          <cell r="C22">
            <v>1.1711999999897671</v>
          </cell>
          <cell r="D22">
            <v>0.90000000000873115</v>
          </cell>
          <cell r="E22">
            <v>134.5</v>
          </cell>
          <cell r="F22">
            <v>6.28</v>
          </cell>
          <cell r="G22">
            <v>1.0848000000005413</v>
          </cell>
          <cell r="H22">
            <v>0.67200000000048021</v>
          </cell>
          <cell r="I22">
            <v>124.56</v>
          </cell>
          <cell r="J22">
            <v>6.15</v>
          </cell>
          <cell r="K22">
            <v>1.7519999999785795E-3</v>
          </cell>
          <cell r="L22">
            <v>0</v>
          </cell>
        </row>
        <row r="23">
          <cell r="C23">
            <v>1.4663999999975204</v>
          </cell>
          <cell r="D23">
            <v>1.1543999999994412</v>
          </cell>
          <cell r="E23">
            <v>187.14</v>
          </cell>
          <cell r="F23">
            <v>6.24</v>
          </cell>
          <cell r="G23">
            <v>1.1351999999933469</v>
          </cell>
          <cell r="H23">
            <v>0.70560000000295986</v>
          </cell>
          <cell r="I23">
            <v>129.51</v>
          </cell>
          <cell r="J23">
            <v>6.11</v>
          </cell>
          <cell r="K23">
            <v>1.7600000000675209E-3</v>
          </cell>
          <cell r="L23">
            <v>0</v>
          </cell>
        </row>
        <row r="24">
          <cell r="C24">
            <v>1.3944000000046799</v>
          </cell>
          <cell r="D24">
            <v>1.1855999999970663</v>
          </cell>
          <cell r="E24">
            <v>145.81</v>
          </cell>
          <cell r="F24">
            <v>6.24</v>
          </cell>
          <cell r="G24">
            <v>1.1688000000067404</v>
          </cell>
          <cell r="H24">
            <v>0.71519999999509309</v>
          </cell>
          <cell r="I24">
            <v>134.05000000000001</v>
          </cell>
          <cell r="J24">
            <v>6.12</v>
          </cell>
          <cell r="K24">
            <v>1.7359999999462161E-3</v>
          </cell>
          <cell r="L24">
            <v>7.9999999979918353E-6</v>
          </cell>
        </row>
        <row r="25">
          <cell r="C25">
            <v>1.3200000000069849</v>
          </cell>
          <cell r="D25">
            <v>1.1207999999969616</v>
          </cell>
          <cell r="E25">
            <v>179.6</v>
          </cell>
          <cell r="F25">
            <v>6.26</v>
          </cell>
          <cell r="G25">
            <v>1.2023999999983062</v>
          </cell>
          <cell r="H25">
            <v>0.71759999999994761</v>
          </cell>
          <cell r="I25">
            <v>129.69</v>
          </cell>
          <cell r="J25">
            <v>6.13</v>
          </cell>
          <cell r="K25">
            <v>1.7999999999301509E-3</v>
          </cell>
          <cell r="L25">
            <v>0</v>
          </cell>
        </row>
        <row r="26">
          <cell r="C26">
            <v>1.4255999999804772</v>
          </cell>
          <cell r="D26">
            <v>1.092000000004191</v>
          </cell>
          <cell r="E26">
            <v>159.88999999999999</v>
          </cell>
          <cell r="F26">
            <v>6.28</v>
          </cell>
          <cell r="G26">
            <v>1.171200000000681</v>
          </cell>
          <cell r="H26">
            <v>0.71760000000540458</v>
          </cell>
          <cell r="I26">
            <v>127.25</v>
          </cell>
          <cell r="J26">
            <v>6.17</v>
          </cell>
          <cell r="K26">
            <v>1.7040000000270083E-3</v>
          </cell>
          <cell r="L26">
            <v>0</v>
          </cell>
        </row>
        <row r="27">
          <cell r="C27">
            <v>1.1640000000188593</v>
          </cell>
          <cell r="D27">
            <v>0.87600000000384171</v>
          </cell>
          <cell r="E27">
            <v>115.19</v>
          </cell>
          <cell r="F27">
            <v>6.29</v>
          </cell>
          <cell r="G27">
            <v>1.1639999999970314</v>
          </cell>
          <cell r="H27">
            <v>0.70079999999870779</v>
          </cell>
          <cell r="I27">
            <v>126.65</v>
          </cell>
          <cell r="J27">
            <v>6.16</v>
          </cell>
          <cell r="K27">
            <v>1.7440000000351575E-3</v>
          </cell>
          <cell r="L27">
            <v>0</v>
          </cell>
        </row>
        <row r="28">
          <cell r="C28">
            <v>0.9215999999869382</v>
          </cell>
          <cell r="D28">
            <v>0.69359999999505817</v>
          </cell>
          <cell r="E28">
            <v>99.02</v>
          </cell>
          <cell r="F28">
            <v>6.3</v>
          </cell>
          <cell r="G28">
            <v>1.1256000000066706</v>
          </cell>
          <cell r="H28">
            <v>0.66239999999743304</v>
          </cell>
          <cell r="I28">
            <v>122.67</v>
          </cell>
          <cell r="J28">
            <v>6.18</v>
          </cell>
          <cell r="K28">
            <v>1.7519999999785795E-3</v>
          </cell>
          <cell r="L28">
            <v>0</v>
          </cell>
        </row>
        <row r="29">
          <cell r="C29">
            <v>0.74640000000363216</v>
          </cell>
          <cell r="D29">
            <v>0.58079999999608845</v>
          </cell>
          <cell r="E29">
            <v>81.83</v>
          </cell>
          <cell r="F29">
            <v>6.32</v>
          </cell>
          <cell r="G29">
            <v>1.0991999999969266</v>
          </cell>
          <cell r="H29">
            <v>0.65519999999924039</v>
          </cell>
          <cell r="I29">
            <v>118.04</v>
          </cell>
          <cell r="J29">
            <v>6.21</v>
          </cell>
          <cell r="K29">
            <v>1.7600000000675209E-3</v>
          </cell>
          <cell r="L29">
            <v>0</v>
          </cell>
        </row>
        <row r="30">
          <cell r="C30">
            <v>0.69360000000597211</v>
          </cell>
          <cell r="D30">
            <v>0.55680000000211294</v>
          </cell>
          <cell r="E30">
            <v>81.7</v>
          </cell>
          <cell r="F30">
            <v>6.32</v>
          </cell>
          <cell r="G30">
            <v>1.0895999999993364</v>
          </cell>
          <cell r="H30">
            <v>0.63840000000345754</v>
          </cell>
          <cell r="I30">
            <v>114.04</v>
          </cell>
          <cell r="J30">
            <v>6.22</v>
          </cell>
          <cell r="K30">
            <v>1.9679999999061694E-3</v>
          </cell>
          <cell r="L30">
            <v>0</v>
          </cell>
        </row>
        <row r="31">
          <cell r="C31">
            <v>0.70559999998658895</v>
          </cell>
          <cell r="D31">
            <v>0.58320000000094296</v>
          </cell>
          <cell r="E31">
            <v>77.400000000000006</v>
          </cell>
          <cell r="F31">
            <v>6.32</v>
          </cell>
          <cell r="G31">
            <v>1.0511999999980617</v>
          </cell>
          <cell r="H31">
            <v>0.59279999999853317</v>
          </cell>
          <cell r="I31">
            <v>112.17</v>
          </cell>
          <cell r="J31">
            <v>6.22</v>
          </cell>
          <cell r="K31">
            <v>1.7440000000351575E-3</v>
          </cell>
          <cell r="L31">
            <v>0</v>
          </cell>
        </row>
        <row r="32">
          <cell r="C32">
            <v>0.70320000000356231</v>
          </cell>
          <cell r="D32">
            <v>0.55919999999605352</v>
          </cell>
          <cell r="E32">
            <v>77.67</v>
          </cell>
          <cell r="F32">
            <v>6.24</v>
          </cell>
          <cell r="G32">
            <v>1.0872000000053959</v>
          </cell>
          <cell r="H32">
            <v>0.63359999999920547</v>
          </cell>
          <cell r="I32">
            <v>114.58</v>
          </cell>
          <cell r="J32">
            <v>6.3</v>
          </cell>
          <cell r="K32">
            <v>1.8159999999625143E-3</v>
          </cell>
          <cell r="L32">
            <v>0</v>
          </cell>
        </row>
        <row r="33">
          <cell r="C33">
            <v>0.69600000001082662</v>
          </cell>
          <cell r="D33">
            <v>0.54479999999966822</v>
          </cell>
          <cell r="E33">
            <v>79.14</v>
          </cell>
          <cell r="F33">
            <v>6.27</v>
          </cell>
          <cell r="G33">
            <v>1.0511999999980617</v>
          </cell>
          <cell r="H33">
            <v>0.70800000000235741</v>
          </cell>
          <cell r="I33">
            <v>109.77</v>
          </cell>
          <cell r="J33">
            <v>6.32</v>
          </cell>
          <cell r="K33">
            <v>1.8720000000030268E-3</v>
          </cell>
          <cell r="L33">
            <v>0</v>
          </cell>
        </row>
        <row r="34">
          <cell r="C34">
            <v>0.68879999999626307</v>
          </cell>
          <cell r="D34">
            <v>0.53760000000693253</v>
          </cell>
          <cell r="E34">
            <v>73.86</v>
          </cell>
          <cell r="F34">
            <v>6.26</v>
          </cell>
          <cell r="G34">
            <v>0.98159999999916181</v>
          </cell>
          <cell r="H34">
            <v>0.70559999999750289</v>
          </cell>
          <cell r="I34">
            <v>105.54</v>
          </cell>
          <cell r="J34">
            <v>6.32</v>
          </cell>
          <cell r="K34">
            <v>3.1760000000940636E-3</v>
          </cell>
          <cell r="L34">
            <v>0</v>
          </cell>
        </row>
        <row r="35">
          <cell r="C35">
            <v>0.62640000000101281</v>
          </cell>
          <cell r="D35">
            <v>0.49200000000200816</v>
          </cell>
          <cell r="E35">
            <v>80.84</v>
          </cell>
          <cell r="F35">
            <v>6.26</v>
          </cell>
          <cell r="G35">
            <v>0.89759999999296269</v>
          </cell>
          <cell r="H35">
            <v>0.66480000000228756</v>
          </cell>
          <cell r="I35">
            <v>106.34</v>
          </cell>
          <cell r="J35">
            <v>6.31</v>
          </cell>
          <cell r="K35">
            <v>3.1839999998919664E-3</v>
          </cell>
          <cell r="L35">
            <v>0</v>
          </cell>
        </row>
        <row r="36">
          <cell r="C36">
            <v>0.62880000000586733</v>
          </cell>
          <cell r="D36">
            <v>0.48959999999715365</v>
          </cell>
          <cell r="E36">
            <v>77.94</v>
          </cell>
          <cell r="F36">
            <v>6.26</v>
          </cell>
          <cell r="G36">
            <v>0.93120000000635628</v>
          </cell>
          <cell r="H36">
            <v>0.71759999999994761</v>
          </cell>
          <cell r="I36">
            <v>110.94</v>
          </cell>
          <cell r="J36">
            <v>6.31</v>
          </cell>
          <cell r="K36">
            <v>1.4240000001154839E-3</v>
          </cell>
          <cell r="L36">
            <v>0</v>
          </cell>
        </row>
      </sheetData>
      <sheetData sheetId="1">
        <row r="13">
          <cell r="C13">
            <v>4.9169999999867287</v>
          </cell>
          <cell r="D13">
            <v>2.9279999999744177</v>
          </cell>
          <cell r="E13">
            <v>308.92</v>
          </cell>
          <cell r="F13">
            <v>10.55</v>
          </cell>
          <cell r="G13">
            <v>6.437999999980093</v>
          </cell>
          <cell r="H13">
            <v>2.6370000000133587</v>
          </cell>
          <cell r="I13">
            <v>345</v>
          </cell>
          <cell r="J13">
            <v>10.57</v>
          </cell>
          <cell r="K13">
            <v>1.3128000000033353</v>
          </cell>
          <cell r="L13">
            <v>0.84479999999530264</v>
          </cell>
          <cell r="M13">
            <v>141.83000000000001</v>
          </cell>
          <cell r="N13">
            <v>6.33</v>
          </cell>
          <cell r="O13">
            <v>0</v>
          </cell>
          <cell r="P13">
            <v>0.93839999999909196</v>
          </cell>
          <cell r="Q13">
            <v>198.64</v>
          </cell>
          <cell r="R13">
            <v>6.35</v>
          </cell>
        </row>
        <row r="14">
          <cell r="C14">
            <v>4.9800000000323053</v>
          </cell>
          <cell r="D14">
            <v>2.9040000000350119</v>
          </cell>
          <cell r="E14">
            <v>334.68</v>
          </cell>
          <cell r="F14">
            <v>10.55</v>
          </cell>
          <cell r="G14">
            <v>5.4840000000694999</v>
          </cell>
          <cell r="H14">
            <v>2.3969999999644642</v>
          </cell>
          <cell r="I14">
            <v>400.74</v>
          </cell>
          <cell r="J14">
            <v>10.56</v>
          </cell>
          <cell r="K14">
            <v>1.4327999999950407</v>
          </cell>
          <cell r="L14">
            <v>0.85199999999895226</v>
          </cell>
          <cell r="M14">
            <v>144.47</v>
          </cell>
          <cell r="N14">
            <v>6.33</v>
          </cell>
          <cell r="O14">
            <v>0</v>
          </cell>
          <cell r="P14">
            <v>0.89519999999902211</v>
          </cell>
          <cell r="Q14">
            <v>196.78</v>
          </cell>
          <cell r="R14">
            <v>6.35</v>
          </cell>
        </row>
        <row r="15">
          <cell r="C15">
            <v>5.375999999960186</v>
          </cell>
          <cell r="D15">
            <v>3.0149999999594002</v>
          </cell>
          <cell r="E15">
            <v>348.35</v>
          </cell>
          <cell r="F15">
            <v>10.55</v>
          </cell>
          <cell r="G15">
            <v>5.669999999954598</v>
          </cell>
          <cell r="H15">
            <v>2.3460000000522996</v>
          </cell>
          <cell r="I15">
            <v>317.72000000000003</v>
          </cell>
          <cell r="J15">
            <v>10.58</v>
          </cell>
          <cell r="K15">
            <v>1.3367999999973108</v>
          </cell>
          <cell r="L15">
            <v>0.83519999999771244</v>
          </cell>
          <cell r="M15">
            <v>135.05000000000001</v>
          </cell>
          <cell r="N15">
            <v>6.33</v>
          </cell>
          <cell r="O15">
            <v>6.7200000004959293E-2</v>
          </cell>
          <cell r="P15">
            <v>1.0656000000162749</v>
          </cell>
          <cell r="Q15">
            <v>154.79</v>
          </cell>
          <cell r="R15">
            <v>6.35</v>
          </cell>
        </row>
        <row r="16">
          <cell r="C16">
            <v>5.6100000000515138</v>
          </cell>
          <cell r="D16">
            <v>2.9430000000320433</v>
          </cell>
          <cell r="E16">
            <v>351.53</v>
          </cell>
          <cell r="F16">
            <v>10.53</v>
          </cell>
          <cell r="G16">
            <v>5.8410000000003492</v>
          </cell>
          <cell r="H16">
            <v>2.3339999999734573</v>
          </cell>
          <cell r="I16">
            <v>337.71</v>
          </cell>
          <cell r="J16">
            <v>10.55</v>
          </cell>
          <cell r="K16">
            <v>1.3440000000009604</v>
          </cell>
          <cell r="L16">
            <v>0.83520000000862638</v>
          </cell>
          <cell r="M16">
            <v>153.28</v>
          </cell>
          <cell r="N16">
            <v>6.32</v>
          </cell>
          <cell r="O16">
            <v>0</v>
          </cell>
          <cell r="P16">
            <v>0.96959999999671709</v>
          </cell>
          <cell r="Q16">
            <v>163.65</v>
          </cell>
          <cell r="R16">
            <v>6.33</v>
          </cell>
        </row>
        <row r="17">
          <cell r="C17">
            <v>5.6519999999727588</v>
          </cell>
          <cell r="D17">
            <v>2.8770000000076834</v>
          </cell>
          <cell r="E17">
            <v>367.84</v>
          </cell>
          <cell r="F17">
            <v>10.48</v>
          </cell>
          <cell r="G17">
            <v>6.4170000000740401</v>
          </cell>
          <cell r="H17">
            <v>2.4270000000251457</v>
          </cell>
          <cell r="I17">
            <v>379.36</v>
          </cell>
          <cell r="J17">
            <v>10.5</v>
          </cell>
          <cell r="K17">
            <v>1.5744000000086089</v>
          </cell>
          <cell r="L17">
            <v>0.89999999999781721</v>
          </cell>
          <cell r="M17">
            <v>180.45</v>
          </cell>
          <cell r="N17">
            <v>6.3</v>
          </cell>
          <cell r="O17">
            <v>0</v>
          </cell>
          <cell r="P17">
            <v>1.0199999999895226</v>
          </cell>
          <cell r="Q17">
            <v>147.19</v>
          </cell>
          <cell r="R17">
            <v>6.3</v>
          </cell>
        </row>
        <row r="18">
          <cell r="C18">
            <v>6.389999999992142</v>
          </cell>
          <cell r="D18">
            <v>3.5609999999724096</v>
          </cell>
          <cell r="E18">
            <v>431.59</v>
          </cell>
          <cell r="F18">
            <v>10.41</v>
          </cell>
          <cell r="G18">
            <v>6.9869999999718857</v>
          </cell>
          <cell r="H18">
            <v>3.0269999999836728</v>
          </cell>
          <cell r="I18">
            <v>438.14</v>
          </cell>
          <cell r="J18">
            <v>10.42</v>
          </cell>
          <cell r="K18">
            <v>1.9607999999934691</v>
          </cell>
          <cell r="L18">
            <v>1.2144000000007509</v>
          </cell>
          <cell r="M18">
            <v>221.59</v>
          </cell>
          <cell r="N18">
            <v>6.24</v>
          </cell>
          <cell r="O18">
            <v>2.3999999830266461E-3</v>
          </cell>
          <cell r="P18">
            <v>1.7135999999954947</v>
          </cell>
          <cell r="Q18">
            <v>205.17</v>
          </cell>
          <cell r="R18">
            <v>6.23</v>
          </cell>
        </row>
        <row r="19">
          <cell r="C19">
            <v>7.2329999999783468</v>
          </cell>
          <cell r="D19">
            <v>3.8219999999819265</v>
          </cell>
          <cell r="E19">
            <v>424.67</v>
          </cell>
          <cell r="F19">
            <v>10.41</v>
          </cell>
          <cell r="G19">
            <v>8.6759999999776483</v>
          </cell>
          <cell r="H19">
            <v>3.3749999999781721</v>
          </cell>
          <cell r="I19">
            <v>523.78</v>
          </cell>
          <cell r="J19">
            <v>10.39</v>
          </cell>
          <cell r="K19">
            <v>2.0327999999972235</v>
          </cell>
          <cell r="L19">
            <v>1.2767999999960011</v>
          </cell>
          <cell r="M19">
            <v>211.64</v>
          </cell>
          <cell r="N19">
            <v>6.24</v>
          </cell>
          <cell r="O19">
            <v>1.4400000007299241E-2</v>
          </cell>
          <cell r="P19">
            <v>1.7592000000004191</v>
          </cell>
          <cell r="Q19">
            <v>164.2</v>
          </cell>
          <cell r="R19">
            <v>6.23</v>
          </cell>
        </row>
        <row r="20">
          <cell r="C20">
            <v>7.0379999999931897</v>
          </cell>
          <cell r="D20">
            <v>3.5700000000178989</v>
          </cell>
          <cell r="E20">
            <v>432.24</v>
          </cell>
          <cell r="F20">
            <v>10.39</v>
          </cell>
          <cell r="G20">
            <v>7.3229999999966822</v>
          </cell>
          <cell r="H20">
            <v>2.9430000000320433</v>
          </cell>
          <cell r="I20">
            <v>300.48</v>
          </cell>
          <cell r="J20">
            <v>10.43</v>
          </cell>
          <cell r="K20">
            <v>1.9944000000068627</v>
          </cell>
          <cell r="L20">
            <v>1.2167999999946915</v>
          </cell>
          <cell r="M20">
            <v>220.5</v>
          </cell>
          <cell r="N20">
            <v>6.23</v>
          </cell>
          <cell r="O20">
            <v>0.83999999999650754</v>
          </cell>
          <cell r="P20">
            <v>1.9104000000006636</v>
          </cell>
          <cell r="Q20">
            <v>217.27</v>
          </cell>
          <cell r="R20">
            <v>6.25</v>
          </cell>
        </row>
        <row r="21">
          <cell r="C21">
            <v>7.0620000000417349</v>
          </cell>
          <cell r="D21">
            <v>3.6300000000301225</v>
          </cell>
          <cell r="E21">
            <v>406.65</v>
          </cell>
          <cell r="F21">
            <v>10.41</v>
          </cell>
          <cell r="G21">
            <v>6.9479999999748543</v>
          </cell>
          <cell r="H21">
            <v>2.2739999999612337</v>
          </cell>
          <cell r="I21">
            <v>358</v>
          </cell>
          <cell r="J21">
            <v>10.45</v>
          </cell>
          <cell r="K21">
            <v>1.907999999995809</v>
          </cell>
          <cell r="L21">
            <v>1.1352000000042608</v>
          </cell>
          <cell r="M21">
            <v>202.45</v>
          </cell>
          <cell r="N21">
            <v>6.25</v>
          </cell>
          <cell r="O21">
            <v>5.0400000014633406E-2</v>
          </cell>
          <cell r="P21">
            <v>1.7255999999979394</v>
          </cell>
          <cell r="Q21">
            <v>165.13</v>
          </cell>
          <cell r="R21">
            <v>6.26</v>
          </cell>
        </row>
        <row r="22">
          <cell r="C22">
            <v>6.6960000000108266</v>
          </cell>
          <cell r="D22">
            <v>3.2609999999658612</v>
          </cell>
          <cell r="E22">
            <v>404.21</v>
          </cell>
          <cell r="F22">
            <v>10.41</v>
          </cell>
          <cell r="G22">
            <v>6.1680000000342261</v>
          </cell>
          <cell r="H22">
            <v>1.9860000000335276</v>
          </cell>
          <cell r="I22">
            <v>450.8</v>
          </cell>
          <cell r="J22">
            <v>10.43</v>
          </cell>
          <cell r="K22">
            <v>1.7303999999967346</v>
          </cell>
          <cell r="L22">
            <v>1.1280000000006112</v>
          </cell>
          <cell r="M22">
            <v>193.24</v>
          </cell>
          <cell r="N22">
            <v>6.25</v>
          </cell>
          <cell r="O22">
            <v>1.9199999995180406E-2</v>
          </cell>
          <cell r="P22">
            <v>1.7784000000174274</v>
          </cell>
          <cell r="Q22">
            <v>175.55</v>
          </cell>
          <cell r="R22">
            <v>6.26</v>
          </cell>
        </row>
        <row r="23">
          <cell r="C23">
            <v>7.0649999999659485</v>
          </cell>
          <cell r="D23">
            <v>3.7620000000242726</v>
          </cell>
          <cell r="E23">
            <v>449.43</v>
          </cell>
          <cell r="F23">
            <v>10.39</v>
          </cell>
          <cell r="G23">
            <v>5.8020000000033178</v>
          </cell>
          <cell r="H23">
            <v>2.0459999999911815</v>
          </cell>
          <cell r="I23">
            <v>313.56</v>
          </cell>
          <cell r="J23">
            <v>10.44</v>
          </cell>
          <cell r="K23">
            <v>1.7616000000052736</v>
          </cell>
          <cell r="L23">
            <v>1.1975999999995111</v>
          </cell>
          <cell r="M23">
            <v>200.05</v>
          </cell>
          <cell r="N23">
            <v>6.23</v>
          </cell>
          <cell r="O23">
            <v>0</v>
          </cell>
          <cell r="P23">
            <v>1.8383999999859952</v>
          </cell>
          <cell r="Q23">
            <v>164.53</v>
          </cell>
          <cell r="R23">
            <v>6.26</v>
          </cell>
        </row>
        <row r="24">
          <cell r="C24">
            <v>6.8969999999535503</v>
          </cell>
          <cell r="D24">
            <v>3.6929999999665597</v>
          </cell>
          <cell r="E24">
            <v>442.59</v>
          </cell>
          <cell r="F24">
            <v>10.39</v>
          </cell>
          <cell r="G24">
            <v>5.628000000033353</v>
          </cell>
          <cell r="H24">
            <v>2.0880000000215659</v>
          </cell>
          <cell r="I24">
            <v>329.43</v>
          </cell>
          <cell r="J24">
            <v>10.44</v>
          </cell>
          <cell r="K24">
            <v>1.7880000000041036</v>
          </cell>
          <cell r="L24">
            <v>1.1952000000055705</v>
          </cell>
          <cell r="M24">
            <v>193.02</v>
          </cell>
          <cell r="N24">
            <v>6.24</v>
          </cell>
          <cell r="O24">
            <v>7.1999999927356839E-3</v>
          </cell>
          <cell r="P24">
            <v>1.8168000000077882</v>
          </cell>
          <cell r="Q24">
            <v>157.52000000000001</v>
          </cell>
          <cell r="R24">
            <v>6.26</v>
          </cell>
        </row>
        <row r="25">
          <cell r="C25">
            <v>6.8700000000899308</v>
          </cell>
          <cell r="D25">
            <v>3.6480000000119617</v>
          </cell>
          <cell r="E25">
            <v>412.23</v>
          </cell>
          <cell r="F25">
            <v>10.42</v>
          </cell>
          <cell r="G25">
            <v>5.9339999999428983</v>
          </cell>
          <cell r="H25">
            <v>2.1359999999549473</v>
          </cell>
          <cell r="I25">
            <v>415.44</v>
          </cell>
          <cell r="J25">
            <v>10.45</v>
          </cell>
          <cell r="K25">
            <v>1.8383999999969092</v>
          </cell>
          <cell r="L25">
            <v>1.1759999999994761</v>
          </cell>
          <cell r="M25">
            <v>196.07</v>
          </cell>
          <cell r="N25">
            <v>6.25</v>
          </cell>
          <cell r="O25">
            <v>0</v>
          </cell>
          <cell r="P25">
            <v>1.7255999999979394</v>
          </cell>
          <cell r="Q25">
            <v>154.29</v>
          </cell>
          <cell r="R25">
            <v>6.27</v>
          </cell>
        </row>
        <row r="26">
          <cell r="C26">
            <v>6.485999999968044</v>
          </cell>
          <cell r="D26">
            <v>3.5189999999965949</v>
          </cell>
          <cell r="E26">
            <v>397.93</v>
          </cell>
          <cell r="F26">
            <v>10.45</v>
          </cell>
          <cell r="G26">
            <v>5.9520000000338769</v>
          </cell>
          <cell r="H26">
            <v>2.0999999999912689</v>
          </cell>
          <cell r="I26">
            <v>342.75</v>
          </cell>
          <cell r="J26">
            <v>10.49</v>
          </cell>
          <cell r="K26">
            <v>1.6175999999977648</v>
          </cell>
          <cell r="L26">
            <v>0.95520000000033178</v>
          </cell>
          <cell r="M26">
            <v>157.69</v>
          </cell>
          <cell r="N26">
            <v>6.27</v>
          </cell>
          <cell r="O26">
            <v>0</v>
          </cell>
          <cell r="P26">
            <v>1.4184000000095693</v>
          </cell>
          <cell r="Q26">
            <v>132.79</v>
          </cell>
          <cell r="R26">
            <v>6.29</v>
          </cell>
        </row>
        <row r="27">
          <cell r="C27">
            <v>6.1799999999493593</v>
          </cell>
          <cell r="D27">
            <v>3.3719999999993888</v>
          </cell>
          <cell r="E27">
            <v>383.83</v>
          </cell>
          <cell r="F27">
            <v>10.46</v>
          </cell>
          <cell r="G27">
            <v>5.7450000000244472</v>
          </cell>
          <cell r="H27">
            <v>1.9380000000455766</v>
          </cell>
          <cell r="I27">
            <v>297.01</v>
          </cell>
          <cell r="J27">
            <v>10.52</v>
          </cell>
          <cell r="K27">
            <v>1.4160000000047148</v>
          </cell>
          <cell r="L27">
            <v>0.84479999999530264</v>
          </cell>
          <cell r="M27">
            <v>148.26</v>
          </cell>
          <cell r="N27">
            <v>6.28</v>
          </cell>
          <cell r="O27">
            <v>0</v>
          </cell>
          <cell r="P27">
            <v>1.2527999999801978</v>
          </cell>
          <cell r="Q27">
            <v>159.69</v>
          </cell>
          <cell r="R27">
            <v>6.31</v>
          </cell>
        </row>
        <row r="28">
          <cell r="C28">
            <v>5.819999999985157</v>
          </cell>
          <cell r="D28">
            <v>3.1320000000050641</v>
          </cell>
          <cell r="E28">
            <v>348</v>
          </cell>
          <cell r="F28">
            <v>10.49</v>
          </cell>
          <cell r="G28">
            <v>5.1929999999993015</v>
          </cell>
          <cell r="H28">
            <v>1.7609999999876891</v>
          </cell>
          <cell r="I28">
            <v>281.45</v>
          </cell>
          <cell r="J28">
            <v>10.53</v>
          </cell>
          <cell r="K28">
            <v>1.319999999996071</v>
          </cell>
          <cell r="L28">
            <v>0.81120000000373693</v>
          </cell>
          <cell r="M28">
            <v>137.97999999999999</v>
          </cell>
          <cell r="N28">
            <v>6.3</v>
          </cell>
          <cell r="O28">
            <v>0</v>
          </cell>
          <cell r="P28">
            <v>1.1424000000188244</v>
          </cell>
          <cell r="Q28">
            <v>161.08000000000001</v>
          </cell>
          <cell r="R28">
            <v>6.33</v>
          </cell>
        </row>
        <row r="29">
          <cell r="C29">
            <v>4.9290000000110012</v>
          </cell>
          <cell r="D29">
            <v>2.691000000013446</v>
          </cell>
          <cell r="E29">
            <v>317.94</v>
          </cell>
          <cell r="F29">
            <v>10.5</v>
          </cell>
          <cell r="G29">
            <v>5.3129999999146094</v>
          </cell>
          <cell r="H29">
            <v>1.6890000000057626</v>
          </cell>
          <cell r="I29">
            <v>292.47000000000003</v>
          </cell>
          <cell r="J29">
            <v>10.54</v>
          </cell>
          <cell r="K29">
            <v>1.2503999999971711</v>
          </cell>
          <cell r="L29">
            <v>0.77519999999640277</v>
          </cell>
          <cell r="M29">
            <v>124.57</v>
          </cell>
          <cell r="N29">
            <v>6.31</v>
          </cell>
          <cell r="O29">
            <v>0</v>
          </cell>
          <cell r="P29">
            <v>1.0775999999968917</v>
          </cell>
          <cell r="Q29">
            <v>169.5</v>
          </cell>
          <cell r="R29">
            <v>6.33</v>
          </cell>
        </row>
        <row r="30">
          <cell r="C30">
            <v>5.3130000000237487</v>
          </cell>
          <cell r="D30">
            <v>3.0690000000140572</v>
          </cell>
          <cell r="E30">
            <v>352.25</v>
          </cell>
          <cell r="F30">
            <v>10.49</v>
          </cell>
          <cell r="G30">
            <v>4.8240000000441796</v>
          </cell>
          <cell r="H30">
            <v>1.566000000002532</v>
          </cell>
          <cell r="I30">
            <v>267.45999999999998</v>
          </cell>
          <cell r="J30">
            <v>10.55</v>
          </cell>
          <cell r="K30">
            <v>1.1496000000006461</v>
          </cell>
          <cell r="L30">
            <v>0.73440000000118744</v>
          </cell>
          <cell r="M30">
            <v>123.44</v>
          </cell>
          <cell r="N30">
            <v>6.3</v>
          </cell>
          <cell r="O30">
            <v>0</v>
          </cell>
          <cell r="P30">
            <v>1.1327999999994063</v>
          </cell>
          <cell r="Q30">
            <v>177.06</v>
          </cell>
          <cell r="R30">
            <v>6.33</v>
          </cell>
        </row>
        <row r="31">
          <cell r="C31">
            <v>5.573999999978696</v>
          </cell>
          <cell r="D31">
            <v>3.1109999999898719</v>
          </cell>
          <cell r="E31">
            <v>332.66</v>
          </cell>
          <cell r="F31">
            <v>10.5</v>
          </cell>
          <cell r="G31">
            <v>5.2170000000478467</v>
          </cell>
          <cell r="H31">
            <v>1.5749999999934516</v>
          </cell>
          <cell r="I31">
            <v>340.75</v>
          </cell>
          <cell r="J31">
            <v>10.54</v>
          </cell>
          <cell r="K31">
            <v>1.1375999999982014</v>
          </cell>
          <cell r="L31">
            <v>0.74159999999392312</v>
          </cell>
          <cell r="M31">
            <v>124.05</v>
          </cell>
          <cell r="N31">
            <v>6.3</v>
          </cell>
          <cell r="O31">
            <v>0</v>
          </cell>
          <cell r="P31">
            <v>1.1303999999945518</v>
          </cell>
          <cell r="Q31">
            <v>174.26</v>
          </cell>
          <cell r="R31">
            <v>6.33</v>
          </cell>
        </row>
        <row r="32">
          <cell r="C32">
            <v>5.6700000000637374</v>
          </cell>
          <cell r="D32">
            <v>3.143999999974767</v>
          </cell>
          <cell r="E32">
            <v>391.08</v>
          </cell>
          <cell r="F32">
            <v>10.48</v>
          </cell>
          <cell r="G32">
            <v>5.2649999999266583</v>
          </cell>
          <cell r="H32">
            <v>1.6019999999662105</v>
          </cell>
          <cell r="I32">
            <v>281.25</v>
          </cell>
          <cell r="J32">
            <v>10.55</v>
          </cell>
          <cell r="K32">
            <v>1.1400000000030559</v>
          </cell>
          <cell r="L32">
            <v>0.74640000000363216</v>
          </cell>
          <cell r="M32">
            <v>124.22</v>
          </cell>
          <cell r="N32">
            <v>6.29</v>
          </cell>
          <cell r="O32">
            <v>0</v>
          </cell>
          <cell r="P32">
            <v>1.1256000000066706</v>
          </cell>
          <cell r="Q32">
            <v>154.24</v>
          </cell>
          <cell r="R32">
            <v>6.33</v>
          </cell>
        </row>
        <row r="33">
          <cell r="C33">
            <v>5.6279999999242136</v>
          </cell>
          <cell r="D33">
            <v>3.2610000000204309</v>
          </cell>
          <cell r="E33">
            <v>348.23</v>
          </cell>
          <cell r="F33">
            <v>10.52</v>
          </cell>
          <cell r="G33">
            <v>4.6740000000136206</v>
          </cell>
          <cell r="H33">
            <v>1.566000000002532</v>
          </cell>
          <cell r="I33">
            <v>255.39</v>
          </cell>
          <cell r="J33">
            <v>10.57</v>
          </cell>
          <cell r="K33">
            <v>1.1375999999982014</v>
          </cell>
          <cell r="L33">
            <v>0.75120000000242726</v>
          </cell>
          <cell r="M33">
            <v>125</v>
          </cell>
          <cell r="N33">
            <v>6.31</v>
          </cell>
          <cell r="O33">
            <v>0</v>
          </cell>
          <cell r="P33">
            <v>1.0871999999944819</v>
          </cell>
          <cell r="Q33">
            <v>179.1</v>
          </cell>
          <cell r="R33">
            <v>6.36</v>
          </cell>
        </row>
        <row r="34">
          <cell r="C34">
            <v>5.1000000000567525</v>
          </cell>
          <cell r="D34">
            <v>2.9279999999744177</v>
          </cell>
          <cell r="E34">
            <v>319.38</v>
          </cell>
          <cell r="F34">
            <v>10.52</v>
          </cell>
          <cell r="G34">
            <v>4.5210000000588479</v>
          </cell>
          <cell r="H34">
            <v>1.566000000002532</v>
          </cell>
          <cell r="I34">
            <v>290.54000000000002</v>
          </cell>
          <cell r="J34">
            <v>10.57</v>
          </cell>
          <cell r="K34">
            <v>1.1352000000042608</v>
          </cell>
          <cell r="L34">
            <v>0.75839999999516294</v>
          </cell>
          <cell r="M34">
            <v>123.88</v>
          </cell>
          <cell r="N34">
            <v>6.32</v>
          </cell>
          <cell r="O34">
            <v>0</v>
          </cell>
          <cell r="P34">
            <v>1.0895999999993364</v>
          </cell>
          <cell r="Q34">
            <v>163.19999999999999</v>
          </cell>
          <cell r="R34">
            <v>6.35</v>
          </cell>
        </row>
        <row r="35">
          <cell r="C35">
            <v>5.2830000000176369</v>
          </cell>
          <cell r="D35">
            <v>3.0930000000080327</v>
          </cell>
          <cell r="E35">
            <v>334.5</v>
          </cell>
          <cell r="F35">
            <v>10.53</v>
          </cell>
          <cell r="G35">
            <v>4.9109999999200227</v>
          </cell>
          <cell r="H35">
            <v>1.6230000000359723</v>
          </cell>
          <cell r="I35">
            <v>221.51</v>
          </cell>
          <cell r="J35">
            <v>10.58</v>
          </cell>
          <cell r="K35">
            <v>1.1303999999945518</v>
          </cell>
          <cell r="L35">
            <v>0.75600000000122236</v>
          </cell>
          <cell r="M35">
            <v>123.97</v>
          </cell>
          <cell r="N35">
            <v>6.32</v>
          </cell>
          <cell r="O35">
            <v>0</v>
          </cell>
          <cell r="P35">
            <v>1.0152000000016415</v>
          </cell>
          <cell r="Q35">
            <v>179.03</v>
          </cell>
          <cell r="R35">
            <v>6.36</v>
          </cell>
        </row>
        <row r="36">
          <cell r="C36">
            <v>5.4390000000057626</v>
          </cell>
          <cell r="D36">
            <v>3.1920000000172877</v>
          </cell>
          <cell r="E36">
            <v>349.33</v>
          </cell>
          <cell r="F36">
            <v>10.52</v>
          </cell>
          <cell r="G36">
            <v>4.7370000000591972</v>
          </cell>
          <cell r="H36">
            <v>1.6289999999935389</v>
          </cell>
          <cell r="I36">
            <v>234.26</v>
          </cell>
          <cell r="J36">
            <v>10.58</v>
          </cell>
          <cell r="K36">
            <v>1.1208000000078755</v>
          </cell>
          <cell r="L36">
            <v>0.75840000000607688</v>
          </cell>
          <cell r="M36">
            <v>122.66</v>
          </cell>
          <cell r="N36">
            <v>6.32</v>
          </cell>
          <cell r="O36">
            <v>0</v>
          </cell>
          <cell r="P36">
            <v>1.0319999999919673</v>
          </cell>
          <cell r="Q36">
            <v>188.13</v>
          </cell>
          <cell r="R36">
            <v>6.35</v>
          </cell>
        </row>
      </sheetData>
      <sheetData sheetId="2">
        <row r="13">
          <cell r="C13">
            <v>2.5992000000187545</v>
          </cell>
          <cell r="D13">
            <v>0.90000000000327418</v>
          </cell>
          <cell r="E13">
            <v>260.39999999999998</v>
          </cell>
          <cell r="F13">
            <v>6.12</v>
          </cell>
          <cell r="G13">
            <v>0.45360000000073342</v>
          </cell>
          <cell r="H13">
            <v>0.35640000000057626</v>
          </cell>
          <cell r="I13">
            <v>53.48</v>
          </cell>
          <cell r="J13">
            <v>6.15</v>
          </cell>
          <cell r="K13">
            <v>2.1887999999744352</v>
          </cell>
          <cell r="L13">
            <v>1.0475999999907799</v>
          </cell>
          <cell r="M13">
            <v>223.41</v>
          </cell>
          <cell r="N13">
            <v>6.12</v>
          </cell>
          <cell r="O13">
            <v>0.60659999999916181</v>
          </cell>
          <cell r="P13">
            <v>0.52199999999993452</v>
          </cell>
          <cell r="Q13">
            <v>75.59</v>
          </cell>
          <cell r="R13">
            <v>6.15</v>
          </cell>
        </row>
        <row r="14">
          <cell r="C14">
            <v>2.6009999999732827</v>
          </cell>
          <cell r="D14">
            <v>0.90720000000146683</v>
          </cell>
          <cell r="E14">
            <v>259.12</v>
          </cell>
          <cell r="F14">
            <v>6.12</v>
          </cell>
          <cell r="G14">
            <v>0.44640000000254076</v>
          </cell>
          <cell r="H14">
            <v>0.35640000000057626</v>
          </cell>
          <cell r="I14">
            <v>52.25</v>
          </cell>
          <cell r="J14">
            <v>6.16</v>
          </cell>
          <cell r="K14">
            <v>2.1437999999980093</v>
          </cell>
          <cell r="L14">
            <v>0.9882000000015978</v>
          </cell>
          <cell r="M14">
            <v>221.17</v>
          </cell>
          <cell r="N14">
            <v>6.12</v>
          </cell>
          <cell r="O14">
            <v>0.60659999999916181</v>
          </cell>
          <cell r="P14">
            <v>0.52199999999993452</v>
          </cell>
          <cell r="Q14">
            <v>74.989999999999995</v>
          </cell>
          <cell r="R14">
            <v>6.15</v>
          </cell>
        </row>
        <row r="15">
          <cell r="C15">
            <v>2.5812000000150874</v>
          </cell>
          <cell r="D15">
            <v>0.89100000000144064</v>
          </cell>
          <cell r="E15">
            <v>256.32</v>
          </cell>
          <cell r="F15">
            <v>6.11</v>
          </cell>
          <cell r="G15">
            <v>0.43919999999616266</v>
          </cell>
          <cell r="H15">
            <v>0.35279999999329448</v>
          </cell>
          <cell r="I15">
            <v>54.04</v>
          </cell>
          <cell r="J15">
            <v>6.15</v>
          </cell>
          <cell r="K15">
            <v>2.1096000000106869</v>
          </cell>
          <cell r="L15">
            <v>0.9738000000052125</v>
          </cell>
          <cell r="M15">
            <v>216.7</v>
          </cell>
          <cell r="N15">
            <v>6.11</v>
          </cell>
          <cell r="O15">
            <v>0.59940000000096916</v>
          </cell>
          <cell r="P15">
            <v>0.5165999999971973</v>
          </cell>
          <cell r="Q15">
            <v>74.19</v>
          </cell>
          <cell r="R15">
            <v>6.14</v>
          </cell>
        </row>
        <row r="16">
          <cell r="C16">
            <v>2.5776000000078056</v>
          </cell>
          <cell r="D16">
            <v>0.88380000000324799</v>
          </cell>
          <cell r="E16">
            <v>263.57</v>
          </cell>
          <cell r="F16">
            <v>6.09</v>
          </cell>
          <cell r="G16">
            <v>0.45900000000347063</v>
          </cell>
          <cell r="H16">
            <v>0.35640000000057626</v>
          </cell>
          <cell r="I16">
            <v>57.15</v>
          </cell>
          <cell r="J16">
            <v>6.13</v>
          </cell>
          <cell r="K16">
            <v>2.0808000000179163</v>
          </cell>
          <cell r="L16">
            <v>0.97019999999793072</v>
          </cell>
          <cell r="M16">
            <v>163.21</v>
          </cell>
          <cell r="N16">
            <v>6.11</v>
          </cell>
          <cell r="O16">
            <v>0.59940000000096916</v>
          </cell>
          <cell r="P16">
            <v>0.51120000000264554</v>
          </cell>
          <cell r="Q16">
            <v>74.02</v>
          </cell>
          <cell r="R16">
            <v>6.12</v>
          </cell>
        </row>
        <row r="17">
          <cell r="C17">
            <v>2.7269999999989523</v>
          </cell>
          <cell r="D17">
            <v>0.99359999999614956</v>
          </cell>
          <cell r="E17">
            <v>279.81</v>
          </cell>
          <cell r="F17">
            <v>6.07</v>
          </cell>
          <cell r="G17">
            <v>0.48959999999988213</v>
          </cell>
          <cell r="H17">
            <v>0.38880000000062864</v>
          </cell>
          <cell r="I17">
            <v>65.680000000000007</v>
          </cell>
          <cell r="J17">
            <v>6.1</v>
          </cell>
          <cell r="K17">
            <v>1.5749999999934516</v>
          </cell>
          <cell r="L17">
            <v>0.41760000000977016</v>
          </cell>
          <cell r="M17">
            <v>150.88</v>
          </cell>
          <cell r="N17">
            <v>6.11</v>
          </cell>
          <cell r="O17">
            <v>0.59940000000096916</v>
          </cell>
          <cell r="P17">
            <v>0.50939999999900465</v>
          </cell>
          <cell r="Q17">
            <v>74.239999999999995</v>
          </cell>
          <cell r="R17">
            <v>6.11</v>
          </cell>
        </row>
        <row r="18">
          <cell r="C18">
            <v>2.6657999999733875</v>
          </cell>
          <cell r="D18">
            <v>0.90000000000327418</v>
          </cell>
          <cell r="E18">
            <v>218.96</v>
          </cell>
          <cell r="F18">
            <v>6.05</v>
          </cell>
          <cell r="G18">
            <v>0.67139999999926658</v>
          </cell>
          <cell r="H18">
            <v>0.55080000000089058</v>
          </cell>
          <cell r="I18">
            <v>104.73</v>
          </cell>
          <cell r="J18">
            <v>6.07</v>
          </cell>
          <cell r="K18">
            <v>1.8359999999811407</v>
          </cell>
          <cell r="L18">
            <v>0.69659999998475541</v>
          </cell>
          <cell r="M18">
            <v>259</v>
          </cell>
          <cell r="N18">
            <v>6.02</v>
          </cell>
          <cell r="O18">
            <v>0.62819999999373977</v>
          </cell>
          <cell r="P18">
            <v>0.50759999999536376</v>
          </cell>
          <cell r="Q18">
            <v>76.94</v>
          </cell>
          <cell r="R18">
            <v>6.07</v>
          </cell>
        </row>
        <row r="19">
          <cell r="C19">
            <v>2.1942000000017288</v>
          </cell>
          <cell r="D19">
            <v>0.58320000000094296</v>
          </cell>
          <cell r="E19">
            <v>219.74</v>
          </cell>
          <cell r="F19">
            <v>6.04</v>
          </cell>
          <cell r="G19">
            <v>0.88019999999596621</v>
          </cell>
          <cell r="H19">
            <v>0.64259999999831052</v>
          </cell>
          <cell r="I19">
            <v>102.52</v>
          </cell>
          <cell r="J19">
            <v>6.05</v>
          </cell>
          <cell r="K19">
            <v>2.6765999999952328</v>
          </cell>
          <cell r="L19">
            <v>1.4940000000096916</v>
          </cell>
          <cell r="M19">
            <v>294.94</v>
          </cell>
          <cell r="N19">
            <v>5.99</v>
          </cell>
          <cell r="O19">
            <v>0.63719999999557331</v>
          </cell>
          <cell r="P19">
            <v>0.50400000000445289</v>
          </cell>
          <cell r="Q19">
            <v>77.22</v>
          </cell>
          <cell r="R19">
            <v>6.05</v>
          </cell>
        </row>
        <row r="20">
          <cell r="C20">
            <v>2.2914000000018859</v>
          </cell>
          <cell r="D20">
            <v>0.68220000000474101</v>
          </cell>
          <cell r="E20">
            <v>233.37</v>
          </cell>
          <cell r="F20">
            <v>6.03</v>
          </cell>
          <cell r="G20">
            <v>0.87660000000505534</v>
          </cell>
          <cell r="H20">
            <v>0.63000000000556611</v>
          </cell>
          <cell r="I20">
            <v>102</v>
          </cell>
          <cell r="J20">
            <v>6.04</v>
          </cell>
          <cell r="K20">
            <v>2.6568000000042957</v>
          </cell>
          <cell r="L20">
            <v>1.5011999999915133</v>
          </cell>
          <cell r="M20">
            <v>288.62</v>
          </cell>
          <cell r="N20">
            <v>5.99</v>
          </cell>
          <cell r="O20">
            <v>0.62100000001191802</v>
          </cell>
          <cell r="P20">
            <v>0.50579999999990832</v>
          </cell>
          <cell r="Q20">
            <v>76.08</v>
          </cell>
          <cell r="R20">
            <v>6.05</v>
          </cell>
        </row>
        <row r="21">
          <cell r="C21">
            <v>2.5038000000058673</v>
          </cell>
          <cell r="D21">
            <v>0.84419999998863204</v>
          </cell>
          <cell r="E21">
            <v>277.36</v>
          </cell>
          <cell r="F21">
            <v>6.02</v>
          </cell>
          <cell r="G21">
            <v>0.84240000000136206</v>
          </cell>
          <cell r="H21">
            <v>0.59219999999459105</v>
          </cell>
          <cell r="I21">
            <v>92.29</v>
          </cell>
          <cell r="J21">
            <v>6.06</v>
          </cell>
          <cell r="K21">
            <v>2.4948000000040338</v>
          </cell>
          <cell r="L21">
            <v>1.3392000000076223</v>
          </cell>
          <cell r="M21">
            <v>242.7</v>
          </cell>
          <cell r="N21">
            <v>6.02</v>
          </cell>
          <cell r="O21">
            <v>0.61379999999735446</v>
          </cell>
          <cell r="P21">
            <v>0.50399999999626743</v>
          </cell>
          <cell r="Q21">
            <v>75.78</v>
          </cell>
          <cell r="R21">
            <v>6.06</v>
          </cell>
        </row>
        <row r="22">
          <cell r="C22">
            <v>2.6765999999952328</v>
          </cell>
          <cell r="D22">
            <v>0.97200000000157161</v>
          </cell>
          <cell r="E22">
            <v>261.94</v>
          </cell>
          <cell r="F22">
            <v>6.03</v>
          </cell>
          <cell r="G22">
            <v>0.8279999999967913</v>
          </cell>
          <cell r="H22">
            <v>0.55799999999908323</v>
          </cell>
          <cell r="I22">
            <v>97.16</v>
          </cell>
          <cell r="J22">
            <v>6.06</v>
          </cell>
          <cell r="K22">
            <v>2.3669999999910942</v>
          </cell>
          <cell r="L22">
            <v>1.184400000005553</v>
          </cell>
          <cell r="M22">
            <v>291.08999999999997</v>
          </cell>
          <cell r="N22">
            <v>6</v>
          </cell>
          <cell r="O22">
            <v>0.61199999999371357</v>
          </cell>
          <cell r="P22">
            <v>0.50400000000445289</v>
          </cell>
          <cell r="Q22">
            <v>75.650000000000006</v>
          </cell>
          <cell r="R22">
            <v>6.06</v>
          </cell>
        </row>
        <row r="23">
          <cell r="C23">
            <v>2.5542000000095868</v>
          </cell>
          <cell r="D23">
            <v>0.86940000000686268</v>
          </cell>
          <cell r="E23">
            <v>255.52</v>
          </cell>
          <cell r="F23">
            <v>6.01</v>
          </cell>
          <cell r="G23">
            <v>0.83699999999862484</v>
          </cell>
          <cell r="H23">
            <v>0.60300000000006548</v>
          </cell>
          <cell r="I23">
            <v>100.47</v>
          </cell>
          <cell r="J23">
            <v>6.03</v>
          </cell>
          <cell r="K23">
            <v>2.7342000000135158</v>
          </cell>
          <cell r="L23">
            <v>1.5138000000006286</v>
          </cell>
          <cell r="M23">
            <v>293</v>
          </cell>
          <cell r="N23">
            <v>5.98</v>
          </cell>
          <cell r="O23">
            <v>0.60659999999916181</v>
          </cell>
          <cell r="P23">
            <v>0.50579999999990832</v>
          </cell>
          <cell r="Q23">
            <v>75.400000000000006</v>
          </cell>
          <cell r="R23">
            <v>6.04</v>
          </cell>
        </row>
        <row r="24">
          <cell r="C24">
            <v>2.5199999999895226</v>
          </cell>
          <cell r="D24">
            <v>0.85679999999774736</v>
          </cell>
          <cell r="E24">
            <v>255.34</v>
          </cell>
          <cell r="F24">
            <v>6.01</v>
          </cell>
          <cell r="G24">
            <v>0.78479999999944994</v>
          </cell>
          <cell r="H24">
            <v>0.57600000000275031</v>
          </cell>
          <cell r="I24">
            <v>79.7</v>
          </cell>
          <cell r="J24">
            <v>6.05</v>
          </cell>
          <cell r="K24">
            <v>2.6639999999861175</v>
          </cell>
          <cell r="L24">
            <v>1.4831999999878462</v>
          </cell>
          <cell r="M24">
            <v>300.81</v>
          </cell>
          <cell r="N24">
            <v>5.98</v>
          </cell>
          <cell r="O24">
            <v>0.6084000000028027</v>
          </cell>
          <cell r="P24">
            <v>0.50399999999626743</v>
          </cell>
          <cell r="Q24">
            <v>75.260000000000005</v>
          </cell>
          <cell r="R24">
            <v>6.04</v>
          </cell>
        </row>
        <row r="25">
          <cell r="C25">
            <v>2.5470000000277651</v>
          </cell>
          <cell r="D25">
            <v>0.87660000000505534</v>
          </cell>
          <cell r="E25">
            <v>250.25</v>
          </cell>
          <cell r="F25">
            <v>6.02</v>
          </cell>
          <cell r="G25">
            <v>0.69840000000476721</v>
          </cell>
          <cell r="H25">
            <v>0.49500000000261934</v>
          </cell>
          <cell r="I25">
            <v>84.96</v>
          </cell>
          <cell r="J25">
            <v>6.06</v>
          </cell>
          <cell r="K25">
            <v>2.6874000000170781</v>
          </cell>
          <cell r="L25">
            <v>1.4633999999969092</v>
          </cell>
          <cell r="M25">
            <v>313.52</v>
          </cell>
          <cell r="N25">
            <v>5.99</v>
          </cell>
          <cell r="O25">
            <v>0.6084000000028027</v>
          </cell>
          <cell r="P25">
            <v>0.50400000000445289</v>
          </cell>
          <cell r="Q25">
            <v>75.19</v>
          </cell>
          <cell r="R25">
            <v>6.06</v>
          </cell>
        </row>
        <row r="26">
          <cell r="C26">
            <v>2.1761999999980617</v>
          </cell>
          <cell r="D26">
            <v>0.60659999999916181</v>
          </cell>
          <cell r="E26">
            <v>211.06</v>
          </cell>
          <cell r="F26">
            <v>6.06</v>
          </cell>
          <cell r="G26">
            <v>0.70020000000022264</v>
          </cell>
          <cell r="H26">
            <v>0.49139999999533757</v>
          </cell>
          <cell r="I26">
            <v>75.8</v>
          </cell>
          <cell r="J26">
            <v>6.07</v>
          </cell>
          <cell r="K26">
            <v>3.0636000000085915</v>
          </cell>
          <cell r="L26">
            <v>1.7892000000010739</v>
          </cell>
          <cell r="M26">
            <v>342.19</v>
          </cell>
          <cell r="N26">
            <v>5.99</v>
          </cell>
          <cell r="O26">
            <v>0.61379999999735446</v>
          </cell>
          <cell r="P26">
            <v>0.50579999999990832</v>
          </cell>
          <cell r="Q26">
            <v>76.989999999999995</v>
          </cell>
          <cell r="R26">
            <v>6.07</v>
          </cell>
        </row>
        <row r="27">
          <cell r="C27">
            <v>2.1365999999834457</v>
          </cell>
          <cell r="D27">
            <v>0.57059999999182764</v>
          </cell>
          <cell r="E27">
            <v>208.99</v>
          </cell>
          <cell r="F27">
            <v>6.07</v>
          </cell>
          <cell r="G27">
            <v>0.68040000000110012</v>
          </cell>
          <cell r="H27">
            <v>0.43560000000525179</v>
          </cell>
          <cell r="I27">
            <v>79.040000000000006</v>
          </cell>
          <cell r="J27">
            <v>6.08</v>
          </cell>
          <cell r="K27">
            <v>3.0815999999795167</v>
          </cell>
          <cell r="L27">
            <v>1.7928000000083557</v>
          </cell>
          <cell r="M27">
            <v>343.61</v>
          </cell>
          <cell r="N27">
            <v>6</v>
          </cell>
          <cell r="O27">
            <v>0.63180000000102154</v>
          </cell>
          <cell r="P27">
            <v>0.50579999999990832</v>
          </cell>
          <cell r="Q27">
            <v>77.010000000000005</v>
          </cell>
          <cell r="R27">
            <v>6.07</v>
          </cell>
        </row>
        <row r="28">
          <cell r="C28">
            <v>2.1257999999943422</v>
          </cell>
          <cell r="D28">
            <v>0.56160000000636501</v>
          </cell>
          <cell r="E28">
            <v>208.86</v>
          </cell>
          <cell r="F28">
            <v>6.08</v>
          </cell>
          <cell r="G28">
            <v>0.67859999999745924</v>
          </cell>
          <cell r="H28">
            <v>0.43740000000070722</v>
          </cell>
          <cell r="I28">
            <v>74.430000000000007</v>
          </cell>
          <cell r="J28">
            <v>6.09</v>
          </cell>
          <cell r="K28">
            <v>3.0942000000213739</v>
          </cell>
          <cell r="L28">
            <v>1.7892000000010739</v>
          </cell>
          <cell r="M28">
            <v>340.05</v>
          </cell>
          <cell r="N28">
            <v>6</v>
          </cell>
          <cell r="O28">
            <v>0.622799999999188</v>
          </cell>
          <cell r="P28">
            <v>0.50759999999536376</v>
          </cell>
          <cell r="Q28">
            <v>75.88</v>
          </cell>
          <cell r="R28">
            <v>6.07</v>
          </cell>
        </row>
        <row r="29">
          <cell r="C29">
            <v>2.129400000001624</v>
          </cell>
          <cell r="D29">
            <v>0.5615999999899941</v>
          </cell>
          <cell r="E29">
            <v>209.84</v>
          </cell>
          <cell r="F29">
            <v>6.08</v>
          </cell>
          <cell r="G29">
            <v>0.66959999999562569</v>
          </cell>
          <cell r="H29">
            <v>0.41939999999704014</v>
          </cell>
          <cell r="I29">
            <v>74.67</v>
          </cell>
          <cell r="J29">
            <v>6.1</v>
          </cell>
          <cell r="K29">
            <v>3.0635999999758496</v>
          </cell>
          <cell r="L29">
            <v>1.7765999999919586</v>
          </cell>
          <cell r="M29">
            <v>346.75</v>
          </cell>
          <cell r="N29">
            <v>6</v>
          </cell>
          <cell r="O29">
            <v>0.61379999999735446</v>
          </cell>
          <cell r="P29">
            <v>0.50579999999990832</v>
          </cell>
          <cell r="Q29">
            <v>74.66</v>
          </cell>
          <cell r="R29">
            <v>6.08</v>
          </cell>
        </row>
        <row r="30">
          <cell r="C30">
            <v>2.1347999999961758</v>
          </cell>
          <cell r="D30">
            <v>0.5634000000100059</v>
          </cell>
          <cell r="E30">
            <v>209.76</v>
          </cell>
          <cell r="F30">
            <v>6.09</v>
          </cell>
          <cell r="G30">
            <v>0.66780000000017026</v>
          </cell>
          <cell r="H30">
            <v>0.4176000000015847</v>
          </cell>
          <cell r="I30">
            <v>77.47</v>
          </cell>
          <cell r="J30">
            <v>6.1</v>
          </cell>
          <cell r="K30">
            <v>3.1410000000178115</v>
          </cell>
          <cell r="L30">
            <v>1.8090000000083819</v>
          </cell>
          <cell r="M30">
            <v>351.9</v>
          </cell>
          <cell r="N30">
            <v>6.01</v>
          </cell>
          <cell r="O30">
            <v>0.60120000000461005</v>
          </cell>
          <cell r="P30">
            <v>0.50760000000354921</v>
          </cell>
          <cell r="Q30">
            <v>74.53</v>
          </cell>
          <cell r="R30">
            <v>6.09</v>
          </cell>
        </row>
        <row r="31">
          <cell r="C31">
            <v>2.1366000000161876</v>
          </cell>
          <cell r="D31">
            <v>0.58679999999185384</v>
          </cell>
          <cell r="E31">
            <v>210.48</v>
          </cell>
          <cell r="F31">
            <v>6.08</v>
          </cell>
          <cell r="G31">
            <v>0.75420000000303844</v>
          </cell>
          <cell r="H31">
            <v>0.46079999999892607</v>
          </cell>
          <cell r="I31">
            <v>83.66</v>
          </cell>
          <cell r="J31">
            <v>6.09</v>
          </cell>
          <cell r="K31">
            <v>3.1445999999923515</v>
          </cell>
          <cell r="L31">
            <v>1.8251999999920372</v>
          </cell>
          <cell r="M31">
            <v>349.29</v>
          </cell>
          <cell r="N31">
            <v>6.01</v>
          </cell>
          <cell r="O31">
            <v>0.60479999999552092</v>
          </cell>
          <cell r="P31">
            <v>0.51119999999446009</v>
          </cell>
          <cell r="Q31">
            <v>76.099999999999994</v>
          </cell>
          <cell r="R31">
            <v>6.09</v>
          </cell>
        </row>
        <row r="32">
          <cell r="C32">
            <v>2.1437999999980093</v>
          </cell>
          <cell r="D32">
            <v>0.57060000000819855</v>
          </cell>
          <cell r="E32">
            <v>210.34</v>
          </cell>
          <cell r="F32">
            <v>6.09</v>
          </cell>
          <cell r="G32">
            <v>0.71280000000115251</v>
          </cell>
          <cell r="H32">
            <v>0.43919999999616266</v>
          </cell>
          <cell r="I32">
            <v>77.28</v>
          </cell>
          <cell r="J32">
            <v>6.1</v>
          </cell>
          <cell r="K32">
            <v>3.1554000000141968</v>
          </cell>
          <cell r="L32">
            <v>1.8234000000047672</v>
          </cell>
          <cell r="M32">
            <v>350.5</v>
          </cell>
          <cell r="N32">
            <v>6.01</v>
          </cell>
          <cell r="O32">
            <v>0.61200000001008448</v>
          </cell>
          <cell r="P32">
            <v>0.51840000000083819</v>
          </cell>
          <cell r="Q32">
            <v>76.900000000000006</v>
          </cell>
          <cell r="R32">
            <v>6.09</v>
          </cell>
        </row>
        <row r="33">
          <cell r="C33">
            <v>2.2302000000090629</v>
          </cell>
          <cell r="D33">
            <v>0.63539999999193242</v>
          </cell>
          <cell r="E33">
            <v>229.53</v>
          </cell>
          <cell r="F33">
            <v>6.09</v>
          </cell>
          <cell r="G33">
            <v>0.68579999999565189</v>
          </cell>
          <cell r="H33">
            <v>0.43020000000251457</v>
          </cell>
          <cell r="I33">
            <v>75.14</v>
          </cell>
          <cell r="J33">
            <v>6.12</v>
          </cell>
          <cell r="K33">
            <v>3.1535999999941851</v>
          </cell>
          <cell r="L33">
            <v>1.8378000000011525</v>
          </cell>
          <cell r="M33">
            <v>351.03</v>
          </cell>
          <cell r="N33">
            <v>6.03</v>
          </cell>
          <cell r="O33">
            <v>0.61560000000099535</v>
          </cell>
          <cell r="P33">
            <v>0.51840000000083819</v>
          </cell>
          <cell r="Q33">
            <v>75.98</v>
          </cell>
          <cell r="R33">
            <v>6.11</v>
          </cell>
        </row>
        <row r="34">
          <cell r="C34">
            <v>2.3219999999819265</v>
          </cell>
          <cell r="D34">
            <v>0.70740000000660075</v>
          </cell>
          <cell r="E34">
            <v>230.07</v>
          </cell>
          <cell r="F34">
            <v>6.09</v>
          </cell>
          <cell r="G34">
            <v>0.65160000000014406</v>
          </cell>
          <cell r="H34">
            <v>0.42660000000341824</v>
          </cell>
          <cell r="I34">
            <v>72.42</v>
          </cell>
          <cell r="J34">
            <v>6.11</v>
          </cell>
          <cell r="K34">
            <v>3.1481999999996333</v>
          </cell>
          <cell r="L34">
            <v>1.8449999999993452</v>
          </cell>
          <cell r="M34">
            <v>345.01</v>
          </cell>
          <cell r="N34">
            <v>6.02</v>
          </cell>
          <cell r="O34">
            <v>0.61379999999735446</v>
          </cell>
          <cell r="P34">
            <v>0.52020000000447908</v>
          </cell>
          <cell r="Q34">
            <v>76.05</v>
          </cell>
          <cell r="R34">
            <v>6.1</v>
          </cell>
        </row>
        <row r="35">
          <cell r="C35">
            <v>2.3238000000019383</v>
          </cell>
          <cell r="D35">
            <v>0.70560000000295986</v>
          </cell>
          <cell r="E35">
            <v>230.54</v>
          </cell>
          <cell r="F35">
            <v>6.08</v>
          </cell>
          <cell r="G35">
            <v>0.63180000000102154</v>
          </cell>
          <cell r="H35">
            <v>0.42299999999613647</v>
          </cell>
          <cell r="I35">
            <v>67.89</v>
          </cell>
          <cell r="J35">
            <v>6.11</v>
          </cell>
          <cell r="K35">
            <v>3.0653999999958614</v>
          </cell>
          <cell r="L35">
            <v>1.8125999999992928</v>
          </cell>
          <cell r="M35">
            <v>339.2</v>
          </cell>
          <cell r="N35">
            <v>6.02</v>
          </cell>
          <cell r="O35">
            <v>0.61379999999735446</v>
          </cell>
          <cell r="P35">
            <v>0.52019999999629363</v>
          </cell>
          <cell r="Q35">
            <v>76.22</v>
          </cell>
          <cell r="R35">
            <v>6.09</v>
          </cell>
        </row>
        <row r="36">
          <cell r="C36">
            <v>2.2967999999964377</v>
          </cell>
          <cell r="D36">
            <v>0.68579999999565189</v>
          </cell>
          <cell r="E36">
            <v>212.01</v>
          </cell>
          <cell r="F36">
            <v>6.1</v>
          </cell>
          <cell r="G36">
            <v>0.58860000000368018</v>
          </cell>
          <cell r="H36">
            <v>0.40319999999701395</v>
          </cell>
          <cell r="I36">
            <v>68.010000000000005</v>
          </cell>
          <cell r="J36">
            <v>6.11</v>
          </cell>
          <cell r="K36">
            <v>3.0312000000085391</v>
          </cell>
          <cell r="L36">
            <v>1.7801999999992404</v>
          </cell>
          <cell r="M36">
            <v>340.33</v>
          </cell>
          <cell r="N36">
            <v>6.02</v>
          </cell>
          <cell r="O36">
            <v>0.61379999999735446</v>
          </cell>
          <cell r="P36">
            <v>0.51840000000083819</v>
          </cell>
          <cell r="Q36">
            <v>76.23</v>
          </cell>
          <cell r="R36">
            <v>6.09</v>
          </cell>
        </row>
      </sheetData>
      <sheetData sheetId="3">
        <row r="13">
          <cell r="C13">
            <v>0.40500000000065484</v>
          </cell>
          <cell r="D13">
            <v>0.47880000000259315</v>
          </cell>
          <cell r="E13">
            <v>57.81</v>
          </cell>
          <cell r="F13">
            <v>6.2</v>
          </cell>
          <cell r="G13">
            <v>0.40859999999156571</v>
          </cell>
          <cell r="H13">
            <v>0.56160000000022592</v>
          </cell>
          <cell r="I13">
            <v>64.87</v>
          </cell>
          <cell r="J13">
            <v>6.17</v>
          </cell>
        </row>
        <row r="14">
          <cell r="C14">
            <v>0.33120000001508743</v>
          </cell>
          <cell r="D14">
            <v>0.46800000000121145</v>
          </cell>
          <cell r="E14">
            <v>51.47</v>
          </cell>
          <cell r="F14">
            <v>6.21</v>
          </cell>
          <cell r="G14">
            <v>0.39240000000791042</v>
          </cell>
          <cell r="H14">
            <v>0.55619999999953507</v>
          </cell>
          <cell r="I14">
            <v>63.13</v>
          </cell>
          <cell r="J14">
            <v>6.17</v>
          </cell>
        </row>
        <row r="15">
          <cell r="C15">
            <v>0.30059999998593412</v>
          </cell>
          <cell r="D15">
            <v>0.45719999999982974</v>
          </cell>
          <cell r="E15">
            <v>50.96</v>
          </cell>
          <cell r="F15">
            <v>6.2</v>
          </cell>
          <cell r="G15">
            <v>0.37799999999515421</v>
          </cell>
          <cell r="H15">
            <v>0.55260000000043874</v>
          </cell>
          <cell r="I15">
            <v>59.55</v>
          </cell>
          <cell r="J15">
            <v>6.17</v>
          </cell>
        </row>
        <row r="16">
          <cell r="C16">
            <v>0.36900000000969158</v>
          </cell>
          <cell r="D16">
            <v>0.55079999999679785</v>
          </cell>
          <cell r="E16">
            <v>63.75</v>
          </cell>
          <cell r="F16">
            <v>6.18</v>
          </cell>
          <cell r="G16">
            <v>0.33119999999871652</v>
          </cell>
          <cell r="H16">
            <v>0.5418000000011034</v>
          </cell>
          <cell r="I16">
            <v>61.56</v>
          </cell>
          <cell r="J16">
            <v>6.15</v>
          </cell>
        </row>
        <row r="17">
          <cell r="C17">
            <v>0.49139999999533757</v>
          </cell>
          <cell r="D17">
            <v>0.5706000000000131</v>
          </cell>
          <cell r="E17">
            <v>72.36</v>
          </cell>
          <cell r="F17">
            <v>6.16</v>
          </cell>
          <cell r="G17">
            <v>0.36900000000969158</v>
          </cell>
          <cell r="H17">
            <v>0.54539999999815336</v>
          </cell>
          <cell r="I17">
            <v>62.07</v>
          </cell>
          <cell r="J17">
            <v>6.14</v>
          </cell>
        </row>
        <row r="18">
          <cell r="C18">
            <v>0.56880000000455766</v>
          </cell>
          <cell r="D18">
            <v>0.58320000000094296</v>
          </cell>
          <cell r="E18">
            <v>78.05</v>
          </cell>
          <cell r="F18">
            <v>6.12</v>
          </cell>
          <cell r="G18">
            <v>0.39779999998609128</v>
          </cell>
          <cell r="H18">
            <v>0.5418000000011034</v>
          </cell>
          <cell r="I18">
            <v>66.47</v>
          </cell>
          <cell r="J18">
            <v>6.1</v>
          </cell>
        </row>
        <row r="19">
          <cell r="C19">
            <v>0.59759999999732827</v>
          </cell>
          <cell r="D19">
            <v>0.58320000000094296</v>
          </cell>
          <cell r="E19">
            <v>80.91</v>
          </cell>
          <cell r="F19">
            <v>6.1</v>
          </cell>
          <cell r="G19">
            <v>0.441000000007989</v>
          </cell>
          <cell r="H19">
            <v>0.54360000000065156</v>
          </cell>
          <cell r="I19">
            <v>66.61</v>
          </cell>
          <cell r="J19">
            <v>6.09</v>
          </cell>
        </row>
        <row r="20">
          <cell r="C20">
            <v>0.60659999999916181</v>
          </cell>
          <cell r="D20">
            <v>0.58320000000094296</v>
          </cell>
          <cell r="E20">
            <v>79.34</v>
          </cell>
          <cell r="F20">
            <v>6.09</v>
          </cell>
          <cell r="G20">
            <v>0.51120000000264554</v>
          </cell>
          <cell r="H20">
            <v>0.55259999999839238</v>
          </cell>
          <cell r="I20">
            <v>73.11</v>
          </cell>
          <cell r="J20">
            <v>6.08</v>
          </cell>
        </row>
        <row r="21">
          <cell r="C21">
            <v>0.60299999999188003</v>
          </cell>
          <cell r="D21">
            <v>0.58680000000003929</v>
          </cell>
          <cell r="E21">
            <v>78.86</v>
          </cell>
          <cell r="F21">
            <v>6.11</v>
          </cell>
          <cell r="G21">
            <v>0.53639999998813437</v>
          </cell>
          <cell r="H21">
            <v>0.55980000000067776</v>
          </cell>
          <cell r="I21">
            <v>73.53</v>
          </cell>
          <cell r="J21">
            <v>6.09</v>
          </cell>
        </row>
        <row r="22">
          <cell r="C22">
            <v>0.42840000001524459</v>
          </cell>
          <cell r="D22">
            <v>0.55260000000043874</v>
          </cell>
          <cell r="E22">
            <v>63.53</v>
          </cell>
          <cell r="F22">
            <v>6.11</v>
          </cell>
          <cell r="G22">
            <v>1.204200000012861</v>
          </cell>
          <cell r="H22">
            <v>6.4800000000104774E-2</v>
          </cell>
          <cell r="I22">
            <v>113.98</v>
          </cell>
          <cell r="J22">
            <v>6.15</v>
          </cell>
        </row>
        <row r="23">
          <cell r="C23">
            <v>0.39959999998973217</v>
          </cell>
          <cell r="D23">
            <v>0.54539999999815336</v>
          </cell>
          <cell r="E23">
            <v>64.81</v>
          </cell>
          <cell r="F23">
            <v>6.1</v>
          </cell>
          <cell r="G23">
            <v>1.1969999999982974</v>
          </cell>
          <cell r="H23">
            <v>0</v>
          </cell>
          <cell r="I23">
            <v>114.18</v>
          </cell>
          <cell r="J23">
            <v>6.12</v>
          </cell>
        </row>
        <row r="24">
          <cell r="C24">
            <v>0.44459999999889988</v>
          </cell>
          <cell r="D24">
            <v>0.55260000000043874</v>
          </cell>
          <cell r="E24">
            <v>66.91</v>
          </cell>
          <cell r="F24">
            <v>6.1</v>
          </cell>
          <cell r="G24">
            <v>1.1933999999910156</v>
          </cell>
          <cell r="H24">
            <v>0</v>
          </cell>
          <cell r="I24">
            <v>113.33</v>
          </cell>
          <cell r="J24">
            <v>6.13</v>
          </cell>
        </row>
        <row r="25">
          <cell r="C25">
            <v>0.39960000000610307</v>
          </cell>
          <cell r="D25">
            <v>0.54719999999770152</v>
          </cell>
          <cell r="E25">
            <v>64.41</v>
          </cell>
          <cell r="F25">
            <v>6.11</v>
          </cell>
          <cell r="G25">
            <v>1.1952000000110274</v>
          </cell>
          <cell r="H25">
            <v>0</v>
          </cell>
          <cell r="I25">
            <v>114.25</v>
          </cell>
          <cell r="J25">
            <v>6.14</v>
          </cell>
        </row>
        <row r="26">
          <cell r="C26">
            <v>0.44640000000254076</v>
          </cell>
          <cell r="D26">
            <v>0.55620000000362779</v>
          </cell>
          <cell r="E26">
            <v>67.540000000000006</v>
          </cell>
          <cell r="F26">
            <v>6.12</v>
          </cell>
          <cell r="G26">
            <v>1.1933999999910156</v>
          </cell>
          <cell r="H26">
            <v>0</v>
          </cell>
          <cell r="J26">
            <v>6.15</v>
          </cell>
        </row>
        <row r="27">
          <cell r="C27">
            <v>0.41579999998975836</v>
          </cell>
          <cell r="D27">
            <v>0.55079999999679785</v>
          </cell>
          <cell r="E27">
            <v>63.92</v>
          </cell>
          <cell r="F27">
            <v>6.12</v>
          </cell>
          <cell r="G27">
            <v>1.1934000000073866</v>
          </cell>
          <cell r="H27">
            <v>0</v>
          </cell>
          <cell r="I27">
            <v>112.37</v>
          </cell>
          <cell r="J27">
            <v>6.15</v>
          </cell>
        </row>
        <row r="28">
          <cell r="C28">
            <v>0.40140000000974396</v>
          </cell>
          <cell r="D28">
            <v>0.55260000000043874</v>
          </cell>
          <cell r="E28">
            <v>64.72</v>
          </cell>
          <cell r="F28">
            <v>6.12</v>
          </cell>
          <cell r="G28">
            <v>1.1898000000001048</v>
          </cell>
          <cell r="H28">
            <v>0</v>
          </cell>
          <cell r="I28">
            <v>111.26</v>
          </cell>
          <cell r="J28">
            <v>6.16</v>
          </cell>
        </row>
        <row r="29">
          <cell r="C29">
            <v>0.52019999998810817</v>
          </cell>
          <cell r="D29">
            <v>0.57239999999956126</v>
          </cell>
          <cell r="E29">
            <v>70.349999999999994</v>
          </cell>
          <cell r="F29">
            <v>6.14</v>
          </cell>
          <cell r="G29">
            <v>1.1771999999909895</v>
          </cell>
          <cell r="H29">
            <v>0</v>
          </cell>
          <cell r="I29">
            <v>110.28</v>
          </cell>
          <cell r="J29">
            <v>6.17</v>
          </cell>
        </row>
        <row r="30">
          <cell r="C30">
            <v>0.48780000000442669</v>
          </cell>
          <cell r="D30">
            <v>0.56880000000046493</v>
          </cell>
          <cell r="E30">
            <v>77.8</v>
          </cell>
          <cell r="F30">
            <v>6.14</v>
          </cell>
          <cell r="G30">
            <v>1.1592000000036933</v>
          </cell>
          <cell r="H30">
            <v>0</v>
          </cell>
          <cell r="I30">
            <v>108.39</v>
          </cell>
          <cell r="J30">
            <v>6.17</v>
          </cell>
        </row>
        <row r="31">
          <cell r="C31">
            <v>0.49500000000261934</v>
          </cell>
          <cell r="D31">
            <v>0.56700000000091677</v>
          </cell>
          <cell r="E31">
            <v>65.72</v>
          </cell>
          <cell r="F31">
            <v>6.14</v>
          </cell>
          <cell r="G31">
            <v>1.1483999999982188</v>
          </cell>
          <cell r="H31">
            <v>0</v>
          </cell>
          <cell r="I31">
            <v>107.59</v>
          </cell>
          <cell r="J31">
            <v>6.17</v>
          </cell>
        </row>
        <row r="32">
          <cell r="C32">
            <v>0.46799999999711872</v>
          </cell>
          <cell r="D32">
            <v>0.5706000000000131</v>
          </cell>
          <cell r="E32">
            <v>76.739999999999995</v>
          </cell>
          <cell r="F32">
            <v>6.14</v>
          </cell>
          <cell r="G32">
            <v>1.1538000000091415</v>
          </cell>
          <cell r="H32">
            <v>0</v>
          </cell>
          <cell r="I32">
            <v>108.54</v>
          </cell>
          <cell r="J32">
            <v>6.18</v>
          </cell>
        </row>
        <row r="33">
          <cell r="C33">
            <v>0.55620000001181324</v>
          </cell>
          <cell r="D33">
            <v>0.59039999999913562</v>
          </cell>
          <cell r="E33">
            <v>76.38</v>
          </cell>
          <cell r="F33">
            <v>6.17</v>
          </cell>
          <cell r="G33">
            <v>1.1574000000000524</v>
          </cell>
          <cell r="H33">
            <v>0</v>
          </cell>
          <cell r="I33">
            <v>108.26</v>
          </cell>
          <cell r="J33">
            <v>6.2</v>
          </cell>
        </row>
        <row r="34">
          <cell r="C34">
            <v>0.39959999998973217</v>
          </cell>
          <cell r="D34">
            <v>0.51840000000083819</v>
          </cell>
          <cell r="E34">
            <v>48.64</v>
          </cell>
          <cell r="F34">
            <v>6.17</v>
          </cell>
          <cell r="G34">
            <v>1.1574000000000524</v>
          </cell>
          <cell r="H34">
            <v>0</v>
          </cell>
          <cell r="I34">
            <v>107.44</v>
          </cell>
          <cell r="J34">
            <v>6.2</v>
          </cell>
        </row>
        <row r="35">
          <cell r="C35">
            <v>0.28259999999863794</v>
          </cell>
          <cell r="D35">
            <v>0.4481999999979962</v>
          </cell>
          <cell r="E35">
            <v>7.07</v>
          </cell>
          <cell r="F35">
            <v>6.21</v>
          </cell>
          <cell r="G35">
            <v>1.1574000000000524</v>
          </cell>
          <cell r="H35">
            <v>0</v>
          </cell>
          <cell r="I35">
            <v>105.63</v>
          </cell>
          <cell r="J35">
            <v>6.19</v>
          </cell>
        </row>
        <row r="36">
          <cell r="C36">
            <v>5.040000000371947E-2</v>
          </cell>
          <cell r="D36">
            <v>3.6000000003241439E-2</v>
          </cell>
          <cell r="E36">
            <v>5.41</v>
          </cell>
          <cell r="F36">
            <v>6.21</v>
          </cell>
          <cell r="G36">
            <v>1.1159999999981665</v>
          </cell>
          <cell r="H36">
            <v>0</v>
          </cell>
          <cell r="I36">
            <v>103.72</v>
          </cell>
          <cell r="J36">
            <v>6.2</v>
          </cell>
        </row>
      </sheetData>
      <sheetData sheetId="4">
        <row r="13">
          <cell r="C13">
            <v>1.6559999999990396</v>
          </cell>
          <cell r="D13">
            <v>0</v>
          </cell>
          <cell r="E13">
            <v>152.6</v>
          </cell>
          <cell r="F13">
            <v>6.25</v>
          </cell>
          <cell r="G13">
            <v>7.1999999927356839E-3</v>
          </cell>
          <cell r="H13">
            <v>1.6800000000046111E-2</v>
          </cell>
          <cell r="I13">
            <v>1.61</v>
          </cell>
          <cell r="J13">
            <v>6.33</v>
          </cell>
          <cell r="K13">
            <v>4.8000000009778887E-4</v>
          </cell>
          <cell r="L13">
            <v>1.7040000000088185E-3</v>
          </cell>
          <cell r="O13">
            <v>1.2239999996381812E-3</v>
          </cell>
          <cell r="P13">
            <v>1.7760000000998843E-3</v>
          </cell>
        </row>
        <row r="14">
          <cell r="C14">
            <v>1.6391999999977998</v>
          </cell>
          <cell r="D14">
            <v>0</v>
          </cell>
          <cell r="E14">
            <v>151.54</v>
          </cell>
          <cell r="F14">
            <v>6.26</v>
          </cell>
          <cell r="G14">
            <v>4.7999999987951014E-3</v>
          </cell>
          <cell r="H14">
            <v>1.6799999999875581E-2</v>
          </cell>
          <cell r="I14">
            <v>1.65</v>
          </cell>
          <cell r="J14">
            <v>6.34</v>
          </cell>
          <cell r="K14">
            <v>4.7999999987951013E-4</v>
          </cell>
          <cell r="L14">
            <v>1.7040000000088185E-3</v>
          </cell>
          <cell r="O14">
            <v>1.247999999905005E-3</v>
          </cell>
          <cell r="P14">
            <v>1.7760000000998843E-3</v>
          </cell>
        </row>
        <row r="15">
          <cell r="C15">
            <v>1.6416000000026543</v>
          </cell>
          <cell r="D15">
            <v>0</v>
          </cell>
          <cell r="E15">
            <v>151.43</v>
          </cell>
          <cell r="F15">
            <v>6.26</v>
          </cell>
          <cell r="G15">
            <v>4.8000000097090378E-3</v>
          </cell>
          <cell r="H15">
            <v>1.439999999996644E-2</v>
          </cell>
          <cell r="I15">
            <v>1.41</v>
          </cell>
          <cell r="J15">
            <v>6.34</v>
          </cell>
          <cell r="K15">
            <v>1.0320000001229346E-3</v>
          </cell>
          <cell r="L15">
            <v>1.5839999999843713E-3</v>
          </cell>
          <cell r="O15">
            <v>7.6800000068033114E-4</v>
          </cell>
          <cell r="P15">
            <v>1.8959999996877742E-3</v>
          </cell>
        </row>
        <row r="16">
          <cell r="C16">
            <v>1.6391999999977998</v>
          </cell>
          <cell r="D16">
            <v>0</v>
          </cell>
          <cell r="E16">
            <v>152.25</v>
          </cell>
          <cell r="F16">
            <v>6.24</v>
          </cell>
          <cell r="G16">
            <v>4.7999999987951014E-3</v>
          </cell>
          <cell r="H16">
            <v>1.440000000013697E-2</v>
          </cell>
          <cell r="I16">
            <v>1.32</v>
          </cell>
          <cell r="J16">
            <v>6.32</v>
          </cell>
          <cell r="K16">
            <v>1.5839999999298015E-3</v>
          </cell>
          <cell r="L16">
            <v>1.4160000000265427E-3</v>
          </cell>
          <cell r="O16">
            <v>4.0800000017043202E-4</v>
          </cell>
          <cell r="P16">
            <v>1.9680000000516884E-3</v>
          </cell>
        </row>
        <row r="17">
          <cell r="C17">
            <v>1.6439999999965949</v>
          </cell>
          <cell r="D17">
            <v>0</v>
          </cell>
          <cell r="E17">
            <v>152.76</v>
          </cell>
          <cell r="F17">
            <v>6.23</v>
          </cell>
          <cell r="G17">
            <v>2.3999999939405825E-3</v>
          </cell>
          <cell r="H17">
            <v>1.1999999999886768E-2</v>
          </cell>
          <cell r="I17">
            <v>1.1399999999999999</v>
          </cell>
          <cell r="J17">
            <v>6.3</v>
          </cell>
          <cell r="K17">
            <v>1.5600000000995352E-3</v>
          </cell>
          <cell r="L17">
            <v>1.3919999999779974E-3</v>
          </cell>
          <cell r="O17">
            <v>3.8399999990360809E-4</v>
          </cell>
          <cell r="P17">
            <v>1.944000000221422E-3</v>
          </cell>
        </row>
        <row r="18">
          <cell r="C18">
            <v>1.6416000000026543</v>
          </cell>
          <cell r="D18">
            <v>0</v>
          </cell>
          <cell r="E18">
            <v>153.30000000000001</v>
          </cell>
          <cell r="F18">
            <v>6.2</v>
          </cell>
          <cell r="G18">
            <v>2.4000000048545189E-3</v>
          </cell>
          <cell r="H18">
            <v>7.200000000068485E-3</v>
          </cell>
          <cell r="I18">
            <v>0.57999999999999996</v>
          </cell>
          <cell r="J18">
            <v>6.26</v>
          </cell>
          <cell r="K18">
            <v>1.5359999998327111E-3</v>
          </cell>
          <cell r="L18">
            <v>1.3439999999900465E-3</v>
          </cell>
          <cell r="O18">
            <v>3.5999999963678422E-4</v>
          </cell>
          <cell r="P18">
            <v>1.8480000000272413E-3</v>
          </cell>
        </row>
        <row r="19">
          <cell r="C19">
            <v>1.6439999999965949</v>
          </cell>
          <cell r="D19">
            <v>0</v>
          </cell>
          <cell r="E19">
            <v>153.35</v>
          </cell>
          <cell r="F19">
            <v>6.19</v>
          </cell>
          <cell r="G19">
            <v>2.3999999939405825E-3</v>
          </cell>
          <cell r="H19">
            <v>4.7999999999888132E-3</v>
          </cell>
          <cell r="I19">
            <v>0.39</v>
          </cell>
          <cell r="J19">
            <v>6.25</v>
          </cell>
          <cell r="K19">
            <v>1.0320000001229346E-3</v>
          </cell>
          <cell r="L19">
            <v>1.367999999984022E-3</v>
          </cell>
          <cell r="O19">
            <v>3.8399999990360809E-4</v>
          </cell>
          <cell r="P19">
            <v>1.8239999997604172E-3</v>
          </cell>
        </row>
        <row r="20">
          <cell r="C20">
            <v>1.6416000000026543</v>
          </cell>
          <cell r="D20">
            <v>0</v>
          </cell>
          <cell r="E20">
            <v>153.46</v>
          </cell>
          <cell r="F20">
            <v>6.18</v>
          </cell>
          <cell r="G20">
            <v>0</v>
          </cell>
          <cell r="H20">
            <v>4.7999999999888132E-3</v>
          </cell>
          <cell r="I20">
            <v>0.51</v>
          </cell>
          <cell r="J20">
            <v>6.24</v>
          </cell>
          <cell r="K20">
            <v>1.0319999999046558E-3</v>
          </cell>
          <cell r="L20">
            <v>1.3680000000385916E-3</v>
          </cell>
          <cell r="O20">
            <v>3.6000000050989911E-4</v>
          </cell>
          <cell r="P20">
            <v>1.7999999999301509E-3</v>
          </cell>
        </row>
        <row r="21">
          <cell r="C21">
            <v>1.6391999999977998</v>
          </cell>
          <cell r="D21">
            <v>0</v>
          </cell>
          <cell r="E21">
            <v>153.25</v>
          </cell>
          <cell r="F21">
            <v>6.19</v>
          </cell>
          <cell r="G21">
            <v>0</v>
          </cell>
          <cell r="H21">
            <v>4.7999999999888132E-3</v>
          </cell>
          <cell r="I21">
            <v>0.39</v>
          </cell>
          <cell r="J21">
            <v>6.24</v>
          </cell>
          <cell r="K21">
            <v>1.0560000001714797E-3</v>
          </cell>
          <cell r="L21">
            <v>1.3439999999900465E-3</v>
          </cell>
          <cell r="O21">
            <v>3.8399999990360809E-4</v>
          </cell>
          <cell r="P21">
            <v>1.8000000003667084E-3</v>
          </cell>
        </row>
        <row r="22">
          <cell r="C22">
            <v>1.6416000000026543</v>
          </cell>
          <cell r="D22">
            <v>0</v>
          </cell>
          <cell r="E22">
            <v>153.35</v>
          </cell>
          <cell r="F22">
            <v>6.19</v>
          </cell>
          <cell r="G22">
            <v>2.4000000048545189E-3</v>
          </cell>
          <cell r="H22">
            <v>4.7999999999888132E-3</v>
          </cell>
          <cell r="I22">
            <v>0.44</v>
          </cell>
          <cell r="J22">
            <v>6.25</v>
          </cell>
          <cell r="K22">
            <v>1.0319999999046558E-3</v>
          </cell>
          <cell r="L22">
            <v>1.3919999999779974E-3</v>
          </cell>
          <cell r="O22">
            <v>3.5999999963678422E-4</v>
          </cell>
          <cell r="P22">
            <v>1.8239999997604172E-3</v>
          </cell>
        </row>
        <row r="23">
          <cell r="C23">
            <v>1.6391999999977998</v>
          </cell>
          <cell r="D23">
            <v>0</v>
          </cell>
          <cell r="E23">
            <v>153.36000000000001</v>
          </cell>
          <cell r="F23">
            <v>6.18</v>
          </cell>
          <cell r="G23">
            <v>0</v>
          </cell>
          <cell r="H23">
            <v>2.4000000000796717E-3</v>
          </cell>
          <cell r="I23">
            <v>0.33</v>
          </cell>
          <cell r="J23">
            <v>6.24</v>
          </cell>
          <cell r="K23">
            <v>1.0319999999046558E-3</v>
          </cell>
          <cell r="L23">
            <v>1.3440000000446161E-3</v>
          </cell>
          <cell r="O23">
            <v>3.6000000050989911E-4</v>
          </cell>
          <cell r="P23">
            <v>1.7999999999301509E-3</v>
          </cell>
        </row>
        <row r="24">
          <cell r="C24">
            <v>1.6416000000026543</v>
          </cell>
          <cell r="D24">
            <v>0</v>
          </cell>
          <cell r="E24">
            <v>153.72</v>
          </cell>
          <cell r="F24">
            <v>6.18</v>
          </cell>
          <cell r="G24">
            <v>2.3999999939405825E-3</v>
          </cell>
          <cell r="H24">
            <v>4.7999999999888132E-3</v>
          </cell>
          <cell r="I24">
            <v>0.23</v>
          </cell>
          <cell r="J24">
            <v>6.23</v>
          </cell>
          <cell r="K24">
            <v>1.0320000001229346E-3</v>
          </cell>
          <cell r="L24">
            <v>1.367999999984022E-3</v>
          </cell>
          <cell r="O24">
            <v>3.8399999990360809E-4</v>
          </cell>
          <cell r="P24">
            <v>1.8240000001969747E-3</v>
          </cell>
        </row>
        <row r="25">
          <cell r="C25">
            <v>1.6391999999977998</v>
          </cell>
          <cell r="D25">
            <v>0</v>
          </cell>
          <cell r="E25">
            <v>152.87</v>
          </cell>
          <cell r="F25">
            <v>6.19</v>
          </cell>
          <cell r="G25">
            <v>0</v>
          </cell>
          <cell r="H25">
            <v>4.7999999999888132E-3</v>
          </cell>
          <cell r="I25">
            <v>0.6</v>
          </cell>
          <cell r="J25">
            <v>6.25</v>
          </cell>
          <cell r="K25">
            <v>1.0079999998561108E-3</v>
          </cell>
          <cell r="L25">
            <v>1.367999999984022E-3</v>
          </cell>
          <cell r="O25">
            <v>3.5999999963678422E-4</v>
          </cell>
          <cell r="P25">
            <v>1.8239999997604172E-3</v>
          </cell>
        </row>
        <row r="26">
          <cell r="C26">
            <v>1.6439999999965949</v>
          </cell>
          <cell r="D26">
            <v>0</v>
          </cell>
          <cell r="E26">
            <v>153</v>
          </cell>
          <cell r="F26">
            <v>6.2</v>
          </cell>
          <cell r="G26">
            <v>2.4000000048545189E-3</v>
          </cell>
          <cell r="H26">
            <v>7.1999999998979547E-3</v>
          </cell>
          <cell r="I26">
            <v>0.71</v>
          </cell>
          <cell r="J26">
            <v>6.27</v>
          </cell>
          <cell r="K26">
            <v>1.0320000001229346E-3</v>
          </cell>
          <cell r="L26">
            <v>1.3920000000325673E-3</v>
          </cell>
          <cell r="O26">
            <v>3.8399999990360809E-4</v>
          </cell>
          <cell r="P26">
            <v>1.8480000000272413E-3</v>
          </cell>
        </row>
        <row r="27">
          <cell r="C27">
            <v>1.6416000000026543</v>
          </cell>
          <cell r="D27">
            <v>0</v>
          </cell>
          <cell r="E27">
            <v>153.19</v>
          </cell>
          <cell r="F27">
            <v>6.21</v>
          </cell>
          <cell r="G27">
            <v>2.4000000048545189E-3</v>
          </cell>
          <cell r="H27">
            <v>9.6000000001481567E-3</v>
          </cell>
          <cell r="I27">
            <v>1</v>
          </cell>
          <cell r="J27">
            <v>6.28</v>
          </cell>
          <cell r="K27">
            <v>1.0319999999046558E-3</v>
          </cell>
          <cell r="L27">
            <v>1.3919999999779974E-3</v>
          </cell>
          <cell r="O27">
            <v>3.8399999990360809E-4</v>
          </cell>
          <cell r="P27">
            <v>1.8480000000272413E-3</v>
          </cell>
        </row>
        <row r="28">
          <cell r="C28">
            <v>1.6440000000075088</v>
          </cell>
          <cell r="D28">
            <v>0</v>
          </cell>
          <cell r="E28">
            <v>154.1</v>
          </cell>
          <cell r="F28">
            <v>6.21</v>
          </cell>
          <cell r="G28">
            <v>2.3999999939405825E-3</v>
          </cell>
          <cell r="H28">
            <v>9.5999999999776264E-3</v>
          </cell>
          <cell r="I28">
            <v>0.99</v>
          </cell>
          <cell r="J28">
            <v>6.28</v>
          </cell>
          <cell r="K28">
            <v>1.0560000001714797E-3</v>
          </cell>
          <cell r="L28">
            <v>1.4159999999719731E-3</v>
          </cell>
          <cell r="O28">
            <v>3.6000000050989911E-4</v>
          </cell>
          <cell r="P28">
            <v>1.8960000001243317E-3</v>
          </cell>
        </row>
        <row r="29">
          <cell r="C29">
            <v>1.6415999999917403</v>
          </cell>
          <cell r="D29">
            <v>0</v>
          </cell>
          <cell r="E29">
            <v>152.81</v>
          </cell>
          <cell r="F29">
            <v>6.22</v>
          </cell>
          <cell r="G29">
            <v>2.4000000048545189E-3</v>
          </cell>
          <cell r="H29">
            <v>9.5999999999776264E-3</v>
          </cell>
          <cell r="I29">
            <v>1.06</v>
          </cell>
          <cell r="J29">
            <v>6.29</v>
          </cell>
          <cell r="K29">
            <v>1.0319999999046558E-3</v>
          </cell>
          <cell r="L29">
            <v>1.4400000000205182E-3</v>
          </cell>
          <cell r="O29">
            <v>3.8399999990360809E-4</v>
          </cell>
          <cell r="P29">
            <v>1.8960000001243317E-3</v>
          </cell>
        </row>
        <row r="30">
          <cell r="C30">
            <v>1.6440000000075088</v>
          </cell>
          <cell r="D30">
            <v>0</v>
          </cell>
          <cell r="E30">
            <v>152.88</v>
          </cell>
          <cell r="F30">
            <v>6.22</v>
          </cell>
          <cell r="G30">
            <v>2.3999999939405825E-3</v>
          </cell>
          <cell r="H30">
            <v>1.2000000000057298E-2</v>
          </cell>
          <cell r="I30">
            <v>1.1399999999999999</v>
          </cell>
          <cell r="J30">
            <v>6.28</v>
          </cell>
          <cell r="K30">
            <v>1.2960000000020954E-3</v>
          </cell>
          <cell r="L30">
            <v>1.3919999999779974E-3</v>
          </cell>
          <cell r="O30">
            <v>3.8399999990360809E-4</v>
          </cell>
          <cell r="P30">
            <v>1.8959999996877742E-3</v>
          </cell>
        </row>
        <row r="31">
          <cell r="C31">
            <v>1.6439999999965949</v>
          </cell>
          <cell r="D31">
            <v>0</v>
          </cell>
          <cell r="E31">
            <v>152.62</v>
          </cell>
          <cell r="F31">
            <v>6.22</v>
          </cell>
          <cell r="G31">
            <v>2.4000000048545189E-3</v>
          </cell>
          <cell r="H31">
            <v>9.5999999999776264E-3</v>
          </cell>
          <cell r="I31">
            <v>1.04</v>
          </cell>
          <cell r="J31">
            <v>6.28</v>
          </cell>
          <cell r="K31">
            <v>1.5360000000509899E-3</v>
          </cell>
          <cell r="L31">
            <v>1.3440000000446161E-3</v>
          </cell>
          <cell r="O31">
            <v>3.8399999990360809E-4</v>
          </cell>
          <cell r="P31">
            <v>1.8960000001243317E-3</v>
          </cell>
        </row>
        <row r="32">
          <cell r="C32">
            <v>1.6512000000002445</v>
          </cell>
          <cell r="D32">
            <v>0</v>
          </cell>
          <cell r="E32">
            <v>154.18</v>
          </cell>
          <cell r="F32">
            <v>6.22</v>
          </cell>
          <cell r="G32">
            <v>4.7999999987951014E-3</v>
          </cell>
          <cell r="H32">
            <v>1.1999999999886768E-2</v>
          </cell>
          <cell r="I32">
            <v>1.1599999999999999</v>
          </cell>
          <cell r="J32">
            <v>6.3</v>
          </cell>
          <cell r="K32">
            <v>1.5599999998812564E-3</v>
          </cell>
          <cell r="L32">
            <v>1.3439999999900465E-3</v>
          </cell>
          <cell r="O32">
            <v>3.8399999990360809E-4</v>
          </cell>
          <cell r="P32">
            <v>1.8960000001243317E-3</v>
          </cell>
        </row>
        <row r="33">
          <cell r="C33">
            <v>1.6607999999978347</v>
          </cell>
          <cell r="D33">
            <v>0</v>
          </cell>
          <cell r="E33">
            <v>153.66999999999999</v>
          </cell>
          <cell r="F33">
            <v>6.24</v>
          </cell>
          <cell r="G33">
            <v>2.3999999939405825E-3</v>
          </cell>
          <cell r="H33">
            <v>1.2000000000057298E-2</v>
          </cell>
          <cell r="I33">
            <v>1.4</v>
          </cell>
          <cell r="J33">
            <v>6.32</v>
          </cell>
          <cell r="K33">
            <v>1.4640000001236331E-3</v>
          </cell>
          <cell r="L33">
            <v>1.3919999999779974E-3</v>
          </cell>
          <cell r="O33">
            <v>3.8399999990360809E-4</v>
          </cell>
          <cell r="P33">
            <v>1.919999999954598E-3</v>
          </cell>
        </row>
        <row r="34">
          <cell r="C34">
            <v>1.6607999999978347</v>
          </cell>
          <cell r="D34">
            <v>0</v>
          </cell>
          <cell r="E34">
            <v>154.11000000000001</v>
          </cell>
          <cell r="F34">
            <v>6.23</v>
          </cell>
          <cell r="G34">
            <v>2.4000000048545189E-3</v>
          </cell>
          <cell r="H34">
            <v>1.439999999996644E-2</v>
          </cell>
          <cell r="I34">
            <v>1.33</v>
          </cell>
          <cell r="J34">
            <v>6.31</v>
          </cell>
          <cell r="K34">
            <v>1.0559999999532011E-3</v>
          </cell>
          <cell r="L34">
            <v>1.4400000000205182E-3</v>
          </cell>
          <cell r="O34">
            <v>3.8399999990360809E-4</v>
          </cell>
          <cell r="P34">
            <v>1.9439999997848646E-3</v>
          </cell>
        </row>
        <row r="35">
          <cell r="C35">
            <v>1.6584000000038941</v>
          </cell>
          <cell r="D35">
            <v>0</v>
          </cell>
          <cell r="E35">
            <v>153.66999999999999</v>
          </cell>
          <cell r="F35">
            <v>6.23</v>
          </cell>
          <cell r="G35">
            <v>4.7999999987951014E-3</v>
          </cell>
          <cell r="H35">
            <v>1.2000000000057298E-2</v>
          </cell>
          <cell r="I35">
            <v>1.37</v>
          </cell>
          <cell r="J35">
            <v>6.32</v>
          </cell>
          <cell r="K35">
            <v>1.0319999999046558E-3</v>
          </cell>
          <cell r="L35">
            <v>1.4399999999659486E-3</v>
          </cell>
          <cell r="O35">
            <v>3.8399999990360809E-4</v>
          </cell>
          <cell r="P35">
            <v>1.944000000221422E-3</v>
          </cell>
        </row>
        <row r="36">
          <cell r="C36">
            <v>1.6559999999990396</v>
          </cell>
          <cell r="D36">
            <v>0</v>
          </cell>
          <cell r="E36">
            <v>154.07</v>
          </cell>
          <cell r="F36">
            <v>6.22</v>
          </cell>
          <cell r="G36">
            <v>2.4000000048545189E-3</v>
          </cell>
          <cell r="H36">
            <v>1.439999999996644E-2</v>
          </cell>
          <cell r="I36">
            <v>1.25</v>
          </cell>
          <cell r="J36">
            <v>6.31</v>
          </cell>
          <cell r="K36">
            <v>1.0560000001714797E-3</v>
          </cell>
          <cell r="L36">
            <v>1.4640000000144936E-3</v>
          </cell>
          <cell r="O36">
            <v>3.8400000077672304E-4</v>
          </cell>
          <cell r="P36">
            <v>1.9439999997848646E-3</v>
          </cell>
        </row>
      </sheetData>
      <sheetData sheetId="5">
        <row r="13">
          <cell r="C13">
            <v>0.27648000000044703</v>
          </cell>
          <cell r="D13">
            <v>0.15455999999830966</v>
          </cell>
          <cell r="E13">
            <v>28.33</v>
          </cell>
          <cell r="F13">
            <v>6.26</v>
          </cell>
          <cell r="G13">
            <v>0.61824000000196977</v>
          </cell>
          <cell r="H13">
            <v>0.52704000000085216</v>
          </cell>
          <cell r="I13">
            <v>104.63</v>
          </cell>
          <cell r="J13">
            <v>6.54</v>
          </cell>
          <cell r="K13">
            <v>1.1759999999912907E-4</v>
          </cell>
          <cell r="L13">
            <v>0</v>
          </cell>
          <cell r="O13">
            <v>2.6639999999315481E-4</v>
          </cell>
          <cell r="P13">
            <v>1.248000000000502E-4</v>
          </cell>
        </row>
        <row r="14">
          <cell r="C14">
            <v>0.24192000000039116</v>
          </cell>
          <cell r="D14">
            <v>0.14688000000023749</v>
          </cell>
          <cell r="E14">
            <v>25.69</v>
          </cell>
          <cell r="F14">
            <v>6.27</v>
          </cell>
          <cell r="G14">
            <v>1.0339200000045821</v>
          </cell>
          <cell r="H14">
            <v>0.81119999999937131</v>
          </cell>
          <cell r="I14">
            <v>93.31</v>
          </cell>
          <cell r="J14">
            <v>6.55</v>
          </cell>
          <cell r="K14">
            <v>1.1999999999989086E-4</v>
          </cell>
          <cell r="L14">
            <v>0</v>
          </cell>
          <cell r="O14">
            <v>2.6399999998830029E-4</v>
          </cell>
          <cell r="P14">
            <v>1.319999999996071E-4</v>
          </cell>
        </row>
        <row r="15">
          <cell r="C15">
            <v>0.23519999999552965</v>
          </cell>
          <cell r="D15">
            <v>0.14496000000071946</v>
          </cell>
          <cell r="E15">
            <v>26.65</v>
          </cell>
          <cell r="F15">
            <v>6.26</v>
          </cell>
          <cell r="G15">
            <v>0.60383999999903604</v>
          </cell>
          <cell r="H15">
            <v>0.52512000000133408</v>
          </cell>
          <cell r="I15">
            <v>102.89</v>
          </cell>
          <cell r="J15">
            <v>6.54</v>
          </cell>
          <cell r="K15">
            <v>1.1999999999989086E-4</v>
          </cell>
          <cell r="L15">
            <v>0</v>
          </cell>
          <cell r="O15">
            <v>2.6880000001983719E-4</v>
          </cell>
          <cell r="P15">
            <v>1.248000000000502E-4</v>
          </cell>
        </row>
        <row r="16">
          <cell r="C16">
            <v>0.54623999999603257</v>
          </cell>
          <cell r="D16">
            <v>0.33215999999956691</v>
          </cell>
          <cell r="E16">
            <v>94.48</v>
          </cell>
          <cell r="F16">
            <v>6.22</v>
          </cell>
          <cell r="G16">
            <v>1.5504000000015368</v>
          </cell>
          <cell r="H16">
            <v>0.67680000000254947</v>
          </cell>
          <cell r="I16">
            <v>141.54</v>
          </cell>
          <cell r="J16">
            <v>6.54</v>
          </cell>
          <cell r="K16">
            <v>1.1760000000049331E-4</v>
          </cell>
          <cell r="L16">
            <v>0</v>
          </cell>
          <cell r="O16">
            <v>2.6399999998830029E-4</v>
          </cell>
          <cell r="P16">
            <v>1.3200000000097135E-4</v>
          </cell>
        </row>
        <row r="17">
          <cell r="C17">
            <v>0.87264000001014208</v>
          </cell>
          <cell r="D17">
            <v>0.55775999999750636</v>
          </cell>
          <cell r="E17">
            <v>96.98</v>
          </cell>
          <cell r="F17">
            <v>6.2</v>
          </cell>
          <cell r="G17">
            <v>1.5254399999947055</v>
          </cell>
          <cell r="H17">
            <v>0.50783999999694063</v>
          </cell>
          <cell r="I17">
            <v>142.9</v>
          </cell>
          <cell r="J17">
            <v>6.52</v>
          </cell>
          <cell r="K17">
            <v>1.1999999999989086E-4</v>
          </cell>
          <cell r="L17">
            <v>0</v>
          </cell>
          <cell r="O17">
            <v>2.6160000000527363E-4</v>
          </cell>
          <cell r="P17">
            <v>1.2719999999944776E-4</v>
          </cell>
        </row>
        <row r="18">
          <cell r="C18">
            <v>0.88895999999949704</v>
          </cell>
          <cell r="D18">
            <v>0.57888000000093598</v>
          </cell>
          <cell r="E18">
            <v>99.65</v>
          </cell>
          <cell r="F18">
            <v>6.17</v>
          </cell>
          <cell r="G18">
            <v>1.5811200000025565</v>
          </cell>
          <cell r="H18">
            <v>0.53951999999990219</v>
          </cell>
          <cell r="I18">
            <v>169.98</v>
          </cell>
          <cell r="J18">
            <v>6.48</v>
          </cell>
          <cell r="K18">
            <v>1.1760000000049331E-4</v>
          </cell>
          <cell r="L18">
            <v>0</v>
          </cell>
          <cell r="O18">
            <v>2.6160000000527363E-4</v>
          </cell>
          <cell r="P18">
            <v>1.248000000000502E-4</v>
          </cell>
        </row>
        <row r="19">
          <cell r="C19">
            <v>0.89951999999466348</v>
          </cell>
          <cell r="D19">
            <v>0.57984000000287783</v>
          </cell>
          <cell r="E19">
            <v>101.3</v>
          </cell>
          <cell r="F19">
            <v>6.16</v>
          </cell>
          <cell r="G19">
            <v>1.8374399999971502</v>
          </cell>
          <cell r="H19">
            <v>0.72576000000117347</v>
          </cell>
          <cell r="I19">
            <v>146</v>
          </cell>
          <cell r="J19">
            <v>6.48</v>
          </cell>
          <cell r="K19">
            <v>1.1759999999912907E-4</v>
          </cell>
          <cell r="L19">
            <v>0</v>
          </cell>
          <cell r="O19">
            <v>2.5679999999556459E-4</v>
          </cell>
          <cell r="P19">
            <v>1.2960000000020956E-4</v>
          </cell>
        </row>
        <row r="20">
          <cell r="C20">
            <v>0.9158400000014808</v>
          </cell>
          <cell r="D20">
            <v>0.58271999999997204</v>
          </cell>
          <cell r="E20">
            <v>101.85</v>
          </cell>
          <cell r="F20">
            <v>6.15</v>
          </cell>
          <cell r="G20">
            <v>1.5552000000025146</v>
          </cell>
          <cell r="H20">
            <v>0.52704000000085216</v>
          </cell>
          <cell r="I20">
            <v>166.87</v>
          </cell>
          <cell r="J20">
            <v>6.46</v>
          </cell>
          <cell r="K20">
            <v>1.1999999999989086E-4</v>
          </cell>
          <cell r="L20">
            <v>0</v>
          </cell>
          <cell r="O20">
            <v>2.5679999999556459E-4</v>
          </cell>
          <cell r="P20">
            <v>1.223999999992884E-4</v>
          </cell>
        </row>
        <row r="21">
          <cell r="C21">
            <v>0.91679999999469142</v>
          </cell>
          <cell r="D21">
            <v>0.59423999999708033</v>
          </cell>
          <cell r="E21">
            <v>100.28</v>
          </cell>
          <cell r="F21">
            <v>6.16</v>
          </cell>
          <cell r="G21">
            <v>1.9785600000031991</v>
          </cell>
          <cell r="H21">
            <v>0.81408000000083125</v>
          </cell>
          <cell r="I21">
            <v>199.84</v>
          </cell>
          <cell r="J21">
            <v>6.45</v>
          </cell>
          <cell r="K21">
            <v>1.1760000000049331E-4</v>
          </cell>
          <cell r="L21">
            <v>0</v>
          </cell>
          <cell r="O21">
            <v>2.5679999999556459E-4</v>
          </cell>
          <cell r="P21">
            <v>1.2960000000020956E-4</v>
          </cell>
        </row>
        <row r="22">
          <cell r="C22">
            <v>0.92639999999664724</v>
          </cell>
          <cell r="D22">
            <v>0.6028800000014598</v>
          </cell>
          <cell r="E22">
            <v>103.32</v>
          </cell>
          <cell r="F22">
            <v>6.16</v>
          </cell>
          <cell r="G22">
            <v>1.6281599999929313</v>
          </cell>
          <cell r="H22">
            <v>0.5750399999975343</v>
          </cell>
          <cell r="I22">
            <v>144.80000000000001</v>
          </cell>
          <cell r="J22">
            <v>6.48</v>
          </cell>
          <cell r="K22">
            <v>1.1760000000049331E-4</v>
          </cell>
          <cell r="L22">
            <v>0</v>
          </cell>
          <cell r="O22">
            <v>2.6160000000527363E-4</v>
          </cell>
          <cell r="P22">
            <v>1.1999999999989086E-4</v>
          </cell>
        </row>
        <row r="23">
          <cell r="C23">
            <v>0.91680000001215378</v>
          </cell>
          <cell r="D23">
            <v>0.59519999999902207</v>
          </cell>
          <cell r="E23">
            <v>101.91</v>
          </cell>
          <cell r="F23">
            <v>6.15</v>
          </cell>
          <cell r="G23">
            <v>1.5427200000034644</v>
          </cell>
          <cell r="H23">
            <v>0.51840000000083819</v>
          </cell>
          <cell r="I23">
            <v>157.13</v>
          </cell>
          <cell r="J23">
            <v>6.47</v>
          </cell>
          <cell r="K23">
            <v>1.1759999999912907E-4</v>
          </cell>
          <cell r="L23">
            <v>0</v>
          </cell>
          <cell r="O23">
            <v>2.5920000000041911E-4</v>
          </cell>
          <cell r="P23">
            <v>1.1999999999989086E-4</v>
          </cell>
        </row>
        <row r="24">
          <cell r="C24">
            <v>0.91679999999469142</v>
          </cell>
          <cell r="D24">
            <v>0.59711999999854015</v>
          </cell>
          <cell r="E24">
            <v>100.48</v>
          </cell>
          <cell r="F24">
            <v>6.15</v>
          </cell>
          <cell r="G24">
            <v>1.9276799999963259</v>
          </cell>
          <cell r="H24">
            <v>0.78144000000029334</v>
          </cell>
          <cell r="I24">
            <v>205.46</v>
          </cell>
          <cell r="J24">
            <v>6.44</v>
          </cell>
          <cell r="K24">
            <v>1.1760000000049331E-4</v>
          </cell>
          <cell r="L24">
            <v>0</v>
          </cell>
          <cell r="O24">
            <v>2.5679999999556459E-4</v>
          </cell>
          <cell r="P24">
            <v>1.2720000000081199E-4</v>
          </cell>
        </row>
        <row r="25">
          <cell r="C25">
            <v>0.92256000000634231</v>
          </cell>
          <cell r="D25">
            <v>0.59712000000290577</v>
          </cell>
          <cell r="E25">
            <v>105.28</v>
          </cell>
          <cell r="F25">
            <v>6.16</v>
          </cell>
          <cell r="G25">
            <v>1.7510400000057416</v>
          </cell>
          <cell r="H25">
            <v>0.65951999999815603</v>
          </cell>
          <cell r="I25">
            <v>146.19999999999999</v>
          </cell>
          <cell r="J25">
            <v>6.48</v>
          </cell>
          <cell r="K25">
            <v>1.1999999999989086E-4</v>
          </cell>
          <cell r="L25">
            <v>0</v>
          </cell>
          <cell r="O25">
            <v>2.5679999999556459E-4</v>
          </cell>
          <cell r="P25">
            <v>1.2719999999944776E-4</v>
          </cell>
        </row>
        <row r="26">
          <cell r="C26">
            <v>0.95615999999572521</v>
          </cell>
          <cell r="D26">
            <v>0.619199999999546</v>
          </cell>
          <cell r="E26">
            <v>101.41</v>
          </cell>
          <cell r="F26">
            <v>6.17</v>
          </cell>
          <cell r="G26">
            <v>1.7798399999941465</v>
          </cell>
          <cell r="H26">
            <v>0.67008000000205359</v>
          </cell>
          <cell r="I26">
            <v>146.63</v>
          </cell>
          <cell r="J26">
            <v>6.5</v>
          </cell>
          <cell r="K26">
            <v>1.1760000000049331E-4</v>
          </cell>
          <cell r="L26">
            <v>0</v>
          </cell>
          <cell r="O26">
            <v>2.5920000000041911E-4</v>
          </cell>
          <cell r="P26">
            <v>1.248000000000502E-4</v>
          </cell>
        </row>
        <row r="27">
          <cell r="C27">
            <v>0.93599999999860306</v>
          </cell>
          <cell r="D27">
            <v>0.59327999999950409</v>
          </cell>
          <cell r="E27">
            <v>103.8</v>
          </cell>
          <cell r="F27">
            <v>6.18</v>
          </cell>
          <cell r="G27">
            <v>1.5686400000035063</v>
          </cell>
          <cell r="H27">
            <v>0.51743999999889634</v>
          </cell>
          <cell r="I27">
            <v>148.44</v>
          </cell>
          <cell r="J27">
            <v>6.5</v>
          </cell>
          <cell r="K27">
            <v>1.1759999999912907E-4</v>
          </cell>
          <cell r="L27">
            <v>0</v>
          </cell>
          <cell r="O27">
            <v>2.5920000000041911E-4</v>
          </cell>
          <cell r="P27">
            <v>1.2240000000065266E-4</v>
          </cell>
        </row>
        <row r="28">
          <cell r="C28">
            <v>0.91968000000924799</v>
          </cell>
          <cell r="D28">
            <v>0.5865599999990081</v>
          </cell>
          <cell r="E28">
            <v>103.27</v>
          </cell>
          <cell r="F28">
            <v>6.19</v>
          </cell>
          <cell r="G28">
            <v>1.5897600000025705</v>
          </cell>
          <cell r="H28">
            <v>0.51840000000083819</v>
          </cell>
          <cell r="I28">
            <v>205.46</v>
          </cell>
          <cell r="J28">
            <v>6.48</v>
          </cell>
          <cell r="K28">
            <v>1.1760000000049331E-4</v>
          </cell>
          <cell r="L28">
            <v>0</v>
          </cell>
          <cell r="O28">
            <v>2.6160000000527363E-4</v>
          </cell>
          <cell r="P28">
            <v>1.223999999992884E-4</v>
          </cell>
        </row>
        <row r="29">
          <cell r="C29">
            <v>0.94079999999958086</v>
          </cell>
          <cell r="D29">
            <v>0.58944000000046803</v>
          </cell>
          <cell r="E29">
            <v>101.57</v>
          </cell>
          <cell r="F29">
            <v>6.19</v>
          </cell>
          <cell r="G29">
            <v>1.7961600000009639</v>
          </cell>
          <cell r="H29">
            <v>0.67007999999768797</v>
          </cell>
          <cell r="I29">
            <v>146.34</v>
          </cell>
          <cell r="J29">
            <v>6.51</v>
          </cell>
          <cell r="K29">
            <v>1.1999999999989086E-4</v>
          </cell>
          <cell r="L29">
            <v>0</v>
          </cell>
          <cell r="O29">
            <v>2.6160000000527363E-4</v>
          </cell>
          <cell r="P29">
            <v>1.2720000000081199E-4</v>
          </cell>
        </row>
        <row r="30">
          <cell r="C30">
            <v>0.92639999999664724</v>
          </cell>
          <cell r="D30">
            <v>0.57983999999851221</v>
          </cell>
          <cell r="E30">
            <v>102.23</v>
          </cell>
          <cell r="F30">
            <v>6.19</v>
          </cell>
          <cell r="G30">
            <v>1.8566400000010617</v>
          </cell>
          <cell r="H30">
            <v>0.71424000000406518</v>
          </cell>
          <cell r="I30">
            <v>217.38</v>
          </cell>
          <cell r="J30">
            <v>6.48</v>
          </cell>
          <cell r="K30">
            <v>1.1760000000049331E-4</v>
          </cell>
          <cell r="L30">
            <v>0</v>
          </cell>
          <cell r="O30">
            <v>2.5920000000041911E-4</v>
          </cell>
          <cell r="P30">
            <v>1.2719999999944776E-4</v>
          </cell>
        </row>
        <row r="31">
          <cell r="C31">
            <v>0.94367999999667518</v>
          </cell>
          <cell r="D31">
            <v>0.57407999999995807</v>
          </cell>
          <cell r="E31">
            <v>102.33</v>
          </cell>
          <cell r="F31">
            <v>6.19</v>
          </cell>
          <cell r="G31">
            <v>1.7788799999922049</v>
          </cell>
          <cell r="H31">
            <v>0.65951999999815603</v>
          </cell>
          <cell r="I31">
            <v>147.93</v>
          </cell>
          <cell r="J31">
            <v>6.51</v>
          </cell>
          <cell r="K31">
            <v>1.1999999999989086E-4</v>
          </cell>
          <cell r="L31">
            <v>0</v>
          </cell>
          <cell r="O31">
            <v>2.6160000000527363E-4</v>
          </cell>
          <cell r="P31">
            <v>1.248000000000502E-4</v>
          </cell>
        </row>
        <row r="32">
          <cell r="C32">
            <v>0.99168000000645407</v>
          </cell>
          <cell r="D32">
            <v>0.58176000000239581</v>
          </cell>
          <cell r="E32">
            <v>107.88</v>
          </cell>
          <cell r="F32">
            <v>6.19</v>
          </cell>
          <cell r="G32">
            <v>1.6915200000075856</v>
          </cell>
          <cell r="H32">
            <v>0.58271999999997204</v>
          </cell>
          <cell r="I32">
            <v>190.65</v>
          </cell>
          <cell r="J32">
            <v>6.49</v>
          </cell>
          <cell r="K32">
            <v>1.1759999999912907E-4</v>
          </cell>
          <cell r="L32">
            <v>0</v>
          </cell>
          <cell r="O32">
            <v>2.6159999998344577E-4</v>
          </cell>
          <cell r="P32">
            <v>1.223999999992884E-4</v>
          </cell>
        </row>
        <row r="33">
          <cell r="C33">
            <v>0.74111999999731781</v>
          </cell>
          <cell r="D33">
            <v>0.40608000000065658</v>
          </cell>
          <cell r="E33">
            <v>39.54</v>
          </cell>
          <cell r="F33">
            <v>6.24</v>
          </cell>
          <cell r="G33">
            <v>1.2595199999981559</v>
          </cell>
          <cell r="H33">
            <v>0.63456000000005586</v>
          </cell>
          <cell r="I33">
            <v>66.37</v>
          </cell>
          <cell r="J33">
            <v>6.53</v>
          </cell>
          <cell r="K33">
            <v>1.200000000012551E-4</v>
          </cell>
          <cell r="L33">
            <v>0</v>
          </cell>
          <cell r="O33">
            <v>2.6400000001012815E-4</v>
          </cell>
          <cell r="P33">
            <v>1.2720000000081199E-4</v>
          </cell>
        </row>
        <row r="34">
          <cell r="C34">
            <v>0.36095999999670314</v>
          </cell>
          <cell r="D34">
            <v>0.1728000000002794</v>
          </cell>
          <cell r="E34">
            <v>34.729999999999997</v>
          </cell>
          <cell r="F34">
            <v>6.24</v>
          </cell>
          <cell r="G34">
            <v>0.8716799999994691</v>
          </cell>
          <cell r="H34">
            <v>0.67103999999962982</v>
          </cell>
          <cell r="I34">
            <v>134.71</v>
          </cell>
          <cell r="J34">
            <v>6.5</v>
          </cell>
          <cell r="K34">
            <v>1.1759999999912907E-4</v>
          </cell>
          <cell r="L34">
            <v>0</v>
          </cell>
          <cell r="O34">
            <v>2.6399999998830029E-4</v>
          </cell>
          <cell r="P34">
            <v>1.248000000000502E-4</v>
          </cell>
        </row>
        <row r="35">
          <cell r="C35">
            <v>0.31296000000438651</v>
          </cell>
          <cell r="D35">
            <v>0.16895999999687775</v>
          </cell>
          <cell r="E35">
            <v>31.38</v>
          </cell>
          <cell r="F35">
            <v>6.24</v>
          </cell>
          <cell r="G35">
            <v>0.97343999999575315</v>
          </cell>
          <cell r="H35">
            <v>0.75263999999879161</v>
          </cell>
          <cell r="I35">
            <v>63.54</v>
          </cell>
          <cell r="J35">
            <v>6.53</v>
          </cell>
          <cell r="K35">
            <v>1.1999999999989086E-4</v>
          </cell>
          <cell r="L35">
            <v>0</v>
          </cell>
          <cell r="O35">
            <v>2.6400000001012815E-4</v>
          </cell>
          <cell r="P35">
            <v>1.2960000000020956E-4</v>
          </cell>
        </row>
        <row r="36">
          <cell r="C36">
            <v>0.28895999999949706</v>
          </cell>
          <cell r="D36">
            <v>0.16607999999978346</v>
          </cell>
          <cell r="E36">
            <v>31.05</v>
          </cell>
          <cell r="F36">
            <v>6.24</v>
          </cell>
          <cell r="G36">
            <v>0.54144000000378578</v>
          </cell>
          <cell r="H36">
            <v>0.4684800000002724</v>
          </cell>
          <cell r="I36">
            <v>90.63</v>
          </cell>
          <cell r="J36">
            <v>6.52</v>
          </cell>
          <cell r="K36">
            <v>1.1760000000049331E-4</v>
          </cell>
          <cell r="L36">
            <v>0</v>
          </cell>
          <cell r="O36">
            <v>2.6639999999315481E-4</v>
          </cell>
          <cell r="P36">
            <v>1.223999999992884E-4</v>
          </cell>
        </row>
      </sheetData>
      <sheetData sheetId="6">
        <row r="13">
          <cell r="G13">
            <v>1.1016000000017812</v>
          </cell>
          <cell r="H13">
            <v>0.35999999999967258</v>
          </cell>
          <cell r="I13">
            <v>0.42399999999999999</v>
          </cell>
          <cell r="J13">
            <v>6.2279999999999998</v>
          </cell>
          <cell r="K13">
            <v>0.95580000000154541</v>
          </cell>
          <cell r="L13">
            <v>0.27540000000044529</v>
          </cell>
          <cell r="M13">
            <v>0.30299999999999999</v>
          </cell>
          <cell r="N13">
            <v>6.2110000000000003</v>
          </cell>
        </row>
        <row r="14">
          <cell r="G14">
            <v>1.2816000000057102</v>
          </cell>
          <cell r="H14">
            <v>0.48240000000168948</v>
          </cell>
          <cell r="I14">
            <v>0.34300000000000003</v>
          </cell>
          <cell r="J14">
            <v>6.2549999999999999</v>
          </cell>
          <cell r="K14">
            <v>0.98460000001068693</v>
          </cell>
          <cell r="L14">
            <v>0.2808000000031825</v>
          </cell>
          <cell r="M14">
            <v>0.315</v>
          </cell>
          <cell r="N14">
            <v>6.2229999999999999</v>
          </cell>
        </row>
        <row r="15">
          <cell r="G15">
            <v>1.2744000000075175</v>
          </cell>
          <cell r="H15">
            <v>0.4211999999965883</v>
          </cell>
          <cell r="I15">
            <v>0.42699999999999999</v>
          </cell>
          <cell r="J15">
            <v>6.2430000000000003</v>
          </cell>
          <cell r="K15">
            <v>1.0817999999944732</v>
          </cell>
          <cell r="L15">
            <v>0.30960000000004584</v>
          </cell>
          <cell r="M15">
            <v>0.317</v>
          </cell>
          <cell r="N15">
            <v>6.226</v>
          </cell>
        </row>
        <row r="16">
          <cell r="G16">
            <v>1.4183999999877415</v>
          </cell>
          <cell r="H16">
            <v>0.50760000000354921</v>
          </cell>
          <cell r="I16">
            <v>0.41399999999999998</v>
          </cell>
          <cell r="J16">
            <v>6.2530000000000001</v>
          </cell>
          <cell r="K16">
            <v>1.1286000000072818</v>
          </cell>
          <cell r="L16">
            <v>0.32039999999733482</v>
          </cell>
          <cell r="M16">
            <v>0.39700000000000002</v>
          </cell>
          <cell r="N16">
            <v>6.2030000000000003</v>
          </cell>
        </row>
        <row r="17">
          <cell r="G17">
            <v>1.1880000000128348</v>
          </cell>
          <cell r="H17">
            <v>0.33479999999781285</v>
          </cell>
          <cell r="I17">
            <v>0.34300000000000003</v>
          </cell>
          <cell r="J17">
            <v>6.19</v>
          </cell>
          <cell r="K17">
            <v>1.1033999999890511</v>
          </cell>
          <cell r="L17">
            <v>0.31319999999914216</v>
          </cell>
          <cell r="M17">
            <v>0.45100000000000001</v>
          </cell>
          <cell r="N17">
            <v>6.226</v>
          </cell>
        </row>
        <row r="18">
          <cell r="G18">
            <v>1.206000000000131</v>
          </cell>
          <cell r="H18">
            <v>0.3384000000010019</v>
          </cell>
          <cell r="I18">
            <v>0.378</v>
          </cell>
          <cell r="J18">
            <v>6.2359999999999998</v>
          </cell>
          <cell r="K18">
            <v>1.125</v>
          </cell>
          <cell r="L18">
            <v>0.31680000000233122</v>
          </cell>
          <cell r="M18">
            <v>0.36</v>
          </cell>
          <cell r="N18">
            <v>6.1719999999999997</v>
          </cell>
        </row>
        <row r="19">
          <cell r="G19">
            <v>1.4165999999841006</v>
          </cell>
          <cell r="H19">
            <v>0.49679999999807478</v>
          </cell>
          <cell r="I19">
            <v>0.39190000000000003</v>
          </cell>
          <cell r="J19">
            <v>6.202</v>
          </cell>
          <cell r="K19">
            <v>1.1412000000000262</v>
          </cell>
          <cell r="L19">
            <v>0.32400000000052387</v>
          </cell>
          <cell r="M19">
            <v>0.36699999999999999</v>
          </cell>
          <cell r="N19">
            <v>6.1230000000000002</v>
          </cell>
        </row>
        <row r="20">
          <cell r="G20">
            <v>1.1970000000146683</v>
          </cell>
          <cell r="H20">
            <v>0.34020000000055006</v>
          </cell>
          <cell r="I20">
            <v>0.46600000000000003</v>
          </cell>
          <cell r="J20">
            <v>6.1639999999999997</v>
          </cell>
          <cell r="K20">
            <v>1.1106000000036147</v>
          </cell>
          <cell r="L20">
            <v>0.311399999999594</v>
          </cell>
          <cell r="M20">
            <v>0.35980000000000001</v>
          </cell>
          <cell r="N20">
            <v>6.0960000000000001</v>
          </cell>
        </row>
        <row r="21">
          <cell r="G21">
            <v>1.3409999999948923</v>
          </cell>
          <cell r="H21">
            <v>0.4338000000016109</v>
          </cell>
          <cell r="I21">
            <v>0.38500000000000001</v>
          </cell>
          <cell r="J21">
            <v>6.1669999999999998</v>
          </cell>
          <cell r="K21">
            <v>1.1412000000000262</v>
          </cell>
          <cell r="L21">
            <v>0.32400000000052387</v>
          </cell>
          <cell r="M21">
            <v>0.36499999999999999</v>
          </cell>
          <cell r="N21">
            <v>6.0880000000000001</v>
          </cell>
        </row>
        <row r="22">
          <cell r="G22">
            <v>1.3967999999931635</v>
          </cell>
          <cell r="H22">
            <v>0.47339999999985594</v>
          </cell>
          <cell r="I22">
            <v>0.497</v>
          </cell>
          <cell r="J22">
            <v>6.1609999999999996</v>
          </cell>
          <cell r="K22">
            <v>1.1376000000091153</v>
          </cell>
          <cell r="L22">
            <v>0.31859999999778665</v>
          </cell>
          <cell r="M22">
            <v>0.89</v>
          </cell>
          <cell r="N22">
            <v>6.0979999999999999</v>
          </cell>
        </row>
        <row r="23">
          <cell r="G23">
            <v>1.1952000000110274</v>
          </cell>
          <cell r="H23">
            <v>0.3384000000010019</v>
          </cell>
          <cell r="I23">
            <v>0.38500000000000001</v>
          </cell>
          <cell r="J23">
            <v>6.1950000000000003</v>
          </cell>
          <cell r="K23">
            <v>1.1213999999927182</v>
          </cell>
          <cell r="L23">
            <v>0.31500000000278305</v>
          </cell>
          <cell r="M23">
            <v>0.36899999999999999</v>
          </cell>
          <cell r="N23">
            <v>6.11</v>
          </cell>
        </row>
        <row r="24">
          <cell r="G24">
            <v>1.2905999999911728</v>
          </cell>
          <cell r="H24">
            <v>0.41399999999839565</v>
          </cell>
          <cell r="I24">
            <v>0.38300000000000001</v>
          </cell>
          <cell r="J24">
            <v>6.1820000000000004</v>
          </cell>
          <cell r="K24">
            <v>1.1231999999963591</v>
          </cell>
          <cell r="L24">
            <v>0.31499999999869033</v>
          </cell>
          <cell r="M24">
            <v>0.36499999999999999</v>
          </cell>
          <cell r="N24">
            <v>6.0860000000000003</v>
          </cell>
        </row>
        <row r="25">
          <cell r="G25">
            <v>1.447199999996883</v>
          </cell>
          <cell r="H25">
            <v>0.51479999999764914</v>
          </cell>
          <cell r="I25">
            <v>0.48699999999999999</v>
          </cell>
          <cell r="J25">
            <v>6.1589999999999998</v>
          </cell>
          <cell r="K25">
            <v>1.1268000000036409</v>
          </cell>
          <cell r="L25">
            <v>0.31499999999869033</v>
          </cell>
          <cell r="M25">
            <v>0.377</v>
          </cell>
          <cell r="N25">
            <v>6.0789999999999997</v>
          </cell>
        </row>
        <row r="26">
          <cell r="G26">
            <v>1.2744000000075175</v>
          </cell>
          <cell r="H26">
            <v>0.39420000000336586</v>
          </cell>
          <cell r="I26">
            <v>0.46300000000000002</v>
          </cell>
          <cell r="J26">
            <v>6.1740000000000004</v>
          </cell>
          <cell r="K26">
            <v>1.105199999992692</v>
          </cell>
          <cell r="L26">
            <v>0.30780000000049768</v>
          </cell>
          <cell r="M26">
            <v>0.35699999999999998</v>
          </cell>
          <cell r="N26">
            <v>6.1</v>
          </cell>
        </row>
        <row r="27">
          <cell r="G27">
            <v>1.2293999999983498</v>
          </cell>
          <cell r="H27">
            <v>0.3797999999987951</v>
          </cell>
          <cell r="I27">
            <v>0.47699999999999998</v>
          </cell>
          <cell r="J27">
            <v>6.1760000000000002</v>
          </cell>
          <cell r="K27">
            <v>1.0728000000090105</v>
          </cell>
          <cell r="L27">
            <v>0.3005999999982123</v>
          </cell>
          <cell r="M27">
            <v>0.371</v>
          </cell>
          <cell r="N27">
            <v>6.1070000000000002</v>
          </cell>
        </row>
        <row r="28">
          <cell r="G28">
            <v>1.1412000000000262</v>
          </cell>
          <cell r="H28">
            <v>0.32400000000052387</v>
          </cell>
          <cell r="I28">
            <v>0.37</v>
          </cell>
          <cell r="J28">
            <v>6.2110000000000003</v>
          </cell>
          <cell r="K28">
            <v>1.0692000000017288</v>
          </cell>
          <cell r="L28">
            <v>0.30060000000230502</v>
          </cell>
          <cell r="M28">
            <v>0.34799999999999998</v>
          </cell>
          <cell r="N28">
            <v>6.1180000000000003</v>
          </cell>
        </row>
        <row r="29">
          <cell r="G29">
            <v>1.3068000000075699</v>
          </cell>
          <cell r="H29">
            <v>0.43379999999751817</v>
          </cell>
          <cell r="I29">
            <v>0.36799999999999999</v>
          </cell>
          <cell r="J29">
            <v>6.2149999999999999</v>
          </cell>
          <cell r="K29">
            <v>1.0944000000035885</v>
          </cell>
          <cell r="L29">
            <v>0.30600000000094951</v>
          </cell>
          <cell r="M29">
            <v>0.35099999999999998</v>
          </cell>
          <cell r="N29">
            <v>6.1150000000000002</v>
          </cell>
        </row>
        <row r="30">
          <cell r="G30">
            <v>1.247399999985646</v>
          </cell>
          <cell r="H30">
            <v>0.39060000000017681</v>
          </cell>
          <cell r="I30">
            <v>0.38100000000000001</v>
          </cell>
          <cell r="J30">
            <v>6.226</v>
          </cell>
          <cell r="K30">
            <v>1.1123999999908847</v>
          </cell>
          <cell r="L30">
            <v>0.31319999999914216</v>
          </cell>
          <cell r="M30">
            <v>0.36299999999999999</v>
          </cell>
          <cell r="N30">
            <v>6.1369999999999996</v>
          </cell>
        </row>
        <row r="31">
          <cell r="G31">
            <v>1.4922000000060507</v>
          </cell>
          <cell r="H31">
            <v>0.54720000000179425</v>
          </cell>
          <cell r="I31">
            <v>0.47399999999999998</v>
          </cell>
          <cell r="J31">
            <v>6.1959999999999997</v>
          </cell>
          <cell r="K31">
            <v>1.1555999999964115</v>
          </cell>
          <cell r="L31">
            <v>0.32580000000007203</v>
          </cell>
          <cell r="M31">
            <v>0.35899999999999999</v>
          </cell>
          <cell r="N31">
            <v>6.1390000000000002</v>
          </cell>
        </row>
        <row r="32">
          <cell r="G32">
            <v>1.2312000000019907</v>
          </cell>
          <cell r="H32">
            <v>0.37260000000060245</v>
          </cell>
          <cell r="I32">
            <v>0.443</v>
          </cell>
          <cell r="J32">
            <v>6.2110000000000003</v>
          </cell>
          <cell r="K32">
            <v>1.12320000001273</v>
          </cell>
          <cell r="L32">
            <v>0.31679999999823849</v>
          </cell>
          <cell r="M32">
            <v>0.373</v>
          </cell>
          <cell r="N32">
            <v>6.1289999999999996</v>
          </cell>
        </row>
        <row r="33">
          <cell r="G33">
            <v>1.4219999999950232</v>
          </cell>
          <cell r="H33">
            <v>0.51660000000129003</v>
          </cell>
          <cell r="I33">
            <v>0.36149999999999999</v>
          </cell>
          <cell r="J33">
            <v>6.2249999999999996</v>
          </cell>
          <cell r="K33">
            <v>1.1375999999927444</v>
          </cell>
          <cell r="L33">
            <v>0.32580000000007203</v>
          </cell>
          <cell r="M33">
            <v>0.32900000000000001</v>
          </cell>
          <cell r="N33">
            <v>6.1529999999999996</v>
          </cell>
        </row>
        <row r="34">
          <cell r="G34">
            <v>1.1196000000054482</v>
          </cell>
          <cell r="H34">
            <v>0.3689999999974134</v>
          </cell>
          <cell r="I34">
            <v>0.42399999999999999</v>
          </cell>
          <cell r="J34">
            <v>6.2350000000000003</v>
          </cell>
          <cell r="K34">
            <v>0.96480000000337895</v>
          </cell>
          <cell r="L34">
            <v>0.27540000000044529</v>
          </cell>
          <cell r="M34">
            <v>0.39</v>
          </cell>
          <cell r="N34">
            <v>5.9649999999999999</v>
          </cell>
        </row>
        <row r="35">
          <cell r="G35">
            <v>1.245599999998376</v>
          </cell>
          <cell r="H35">
            <v>0.48780000000033397</v>
          </cell>
          <cell r="I35">
            <v>0.42209999999999998</v>
          </cell>
          <cell r="J35">
            <v>6.2089999999999996</v>
          </cell>
          <cell r="K35">
            <v>0.89819999999963329</v>
          </cell>
          <cell r="L35">
            <v>0.25740000000087093</v>
          </cell>
          <cell r="M35">
            <v>0.29899999999999999</v>
          </cell>
          <cell r="N35">
            <v>6.1849999999999996</v>
          </cell>
        </row>
        <row r="36">
          <cell r="G36">
            <v>1.0835999999981141</v>
          </cell>
          <cell r="H36">
            <v>0.38340000000198415</v>
          </cell>
          <cell r="I36">
            <v>0.307</v>
          </cell>
          <cell r="J36">
            <v>6.2320000000000002</v>
          </cell>
          <cell r="K36">
            <v>0.85499999999410647</v>
          </cell>
          <cell r="L36">
            <v>0.24839999999903739</v>
          </cell>
          <cell r="M36">
            <v>0.27500000000000002</v>
          </cell>
          <cell r="N36">
            <v>6.1779999999999999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46"/>
  <sheetViews>
    <sheetView topLeftCell="A2" workbookViewId="0">
      <selection sqref="A1:XFD1048576"/>
    </sheetView>
  </sheetViews>
  <sheetFormatPr defaultRowHeight="13.5" customHeight="1"/>
  <cols>
    <col min="1" max="1" width="6.42578125" style="1" customWidth="1"/>
    <col min="2" max="2" width="16.5703125" style="2" customWidth="1"/>
    <col min="3" max="3" width="17.7109375" style="3" customWidth="1"/>
    <col min="4" max="4" width="8.42578125" style="3" customWidth="1"/>
    <col min="5" max="5" width="8.140625" style="3" customWidth="1"/>
    <col min="6" max="6" width="6.28515625" style="4" customWidth="1"/>
    <col min="7" max="14" width="8.7109375" style="4" customWidth="1"/>
    <col min="15" max="18" width="8.7109375" style="6" customWidth="1"/>
    <col min="19" max="19" width="10.7109375" style="6" customWidth="1"/>
    <col min="20" max="20" width="11" style="6" customWidth="1"/>
    <col min="21" max="21" width="9.28515625" style="6" customWidth="1"/>
    <col min="22" max="22" width="5.7109375" style="6" customWidth="1"/>
    <col min="23" max="23" width="11" style="6" customWidth="1"/>
    <col min="24" max="24" width="10.85546875" style="6" customWidth="1"/>
    <col min="25" max="25" width="7.85546875" style="6" customWidth="1"/>
    <col min="26" max="26" width="7.5703125" style="6" customWidth="1"/>
    <col min="27" max="27" width="11.28515625" style="6" customWidth="1"/>
    <col min="28" max="28" width="12.85546875" style="6" customWidth="1"/>
    <col min="29" max="29" width="7.28515625" style="6" customWidth="1"/>
    <col min="30" max="30" width="5.7109375" style="6" customWidth="1"/>
    <col min="31" max="31" width="12.42578125" style="6" customWidth="1"/>
    <col min="32" max="32" width="10.42578125" style="6" customWidth="1"/>
    <col min="33" max="33" width="7.42578125" style="6" customWidth="1"/>
    <col min="34" max="34" width="5.7109375" style="6" customWidth="1"/>
    <col min="35" max="35" width="10.7109375" style="6" customWidth="1"/>
    <col min="36" max="36" width="11.5703125" style="6" customWidth="1"/>
    <col min="37" max="37" width="8.28515625" style="6" customWidth="1"/>
    <col min="38" max="38" width="5.7109375" style="6" customWidth="1"/>
    <col min="39" max="39" width="10.7109375" style="6" customWidth="1"/>
    <col min="40" max="40" width="9" style="6" customWidth="1"/>
    <col min="41" max="42" width="7.85546875" style="6" customWidth="1"/>
    <col min="43" max="43" width="11.7109375" style="6" customWidth="1"/>
    <col min="44" max="44" width="10.5703125" style="6" customWidth="1"/>
    <col min="45" max="45" width="7.7109375" style="6" customWidth="1"/>
    <col min="46" max="46" width="5.7109375" style="6" customWidth="1"/>
    <col min="47" max="47" width="8.7109375" style="6" customWidth="1"/>
    <col min="48" max="48" width="9.140625" style="6"/>
    <col min="49" max="49" width="8" style="6" customWidth="1"/>
    <col min="50" max="50" width="7" style="6" customWidth="1"/>
    <col min="51" max="51" width="10.140625" style="6" customWidth="1"/>
    <col min="52" max="52" width="8.5703125" style="6" customWidth="1"/>
    <col min="53" max="53" width="7.5703125" style="6" customWidth="1"/>
    <col min="54" max="54" width="5.7109375" style="6" customWidth="1"/>
    <col min="55" max="55" width="10.28515625" style="6" customWidth="1"/>
    <col min="56" max="56" width="10" style="6" customWidth="1"/>
    <col min="57" max="57" width="8.28515625" style="6" customWidth="1"/>
    <col min="58" max="58" width="7" style="6" customWidth="1"/>
    <col min="59" max="94" width="8.7109375" style="6" customWidth="1"/>
    <col min="95" max="95" width="11.140625" style="6" customWidth="1"/>
    <col min="96" max="96" width="12.140625" style="6" customWidth="1"/>
    <col min="97" max="97" width="11" style="6" customWidth="1"/>
    <col min="98" max="98" width="10" style="6" customWidth="1"/>
    <col min="99" max="100" width="11.28515625" style="6" customWidth="1"/>
    <col min="101" max="101" width="10.5703125" style="6" customWidth="1"/>
    <col min="102" max="102" width="9.85546875" style="6" customWidth="1"/>
    <col min="103" max="103" width="15.7109375" style="7" customWidth="1"/>
    <col min="104" max="104" width="9.7109375" style="1" customWidth="1"/>
    <col min="105" max="137" width="5.7109375" style="1" customWidth="1"/>
    <col min="138" max="256" width="9.140625" style="1"/>
    <col min="257" max="257" width="6.42578125" style="1" customWidth="1"/>
    <col min="258" max="258" width="16.5703125" style="1" customWidth="1"/>
    <col min="259" max="259" width="17.7109375" style="1" customWidth="1"/>
    <col min="260" max="260" width="8.42578125" style="1" customWidth="1"/>
    <col min="261" max="261" width="8.140625" style="1" customWidth="1"/>
    <col min="262" max="262" width="6.28515625" style="1" customWidth="1"/>
    <col min="263" max="274" width="8.7109375" style="1" customWidth="1"/>
    <col min="275" max="275" width="10.7109375" style="1" customWidth="1"/>
    <col min="276" max="276" width="11" style="1" customWidth="1"/>
    <col min="277" max="277" width="9.28515625" style="1" customWidth="1"/>
    <col min="278" max="278" width="5.7109375" style="1" customWidth="1"/>
    <col min="279" max="279" width="11" style="1" customWidth="1"/>
    <col min="280" max="280" width="10.85546875" style="1" customWidth="1"/>
    <col min="281" max="281" width="7.85546875" style="1" customWidth="1"/>
    <col min="282" max="282" width="7.5703125" style="1" customWidth="1"/>
    <col min="283" max="283" width="11.28515625" style="1" customWidth="1"/>
    <col min="284" max="284" width="12.85546875" style="1" customWidth="1"/>
    <col min="285" max="285" width="7.28515625" style="1" customWidth="1"/>
    <col min="286" max="286" width="5.7109375" style="1" customWidth="1"/>
    <col min="287" max="287" width="12.42578125" style="1" customWidth="1"/>
    <col min="288" max="288" width="10.42578125" style="1" customWidth="1"/>
    <col min="289" max="289" width="7.42578125" style="1" customWidth="1"/>
    <col min="290" max="290" width="5.7109375" style="1" customWidth="1"/>
    <col min="291" max="291" width="10.7109375" style="1" customWidth="1"/>
    <col min="292" max="292" width="11.5703125" style="1" customWidth="1"/>
    <col min="293" max="293" width="8.28515625" style="1" customWidth="1"/>
    <col min="294" max="294" width="5.7109375" style="1" customWidth="1"/>
    <col min="295" max="295" width="10.7109375" style="1" customWidth="1"/>
    <col min="296" max="296" width="9" style="1" customWidth="1"/>
    <col min="297" max="298" width="7.85546875" style="1" customWidth="1"/>
    <col min="299" max="299" width="11.7109375" style="1" customWidth="1"/>
    <col min="300" max="300" width="10.5703125" style="1" customWidth="1"/>
    <col min="301" max="301" width="7.7109375" style="1" customWidth="1"/>
    <col min="302" max="302" width="5.7109375" style="1" customWidth="1"/>
    <col min="303" max="303" width="8.7109375" style="1" customWidth="1"/>
    <col min="304" max="304" width="9.140625" style="1"/>
    <col min="305" max="305" width="8" style="1" customWidth="1"/>
    <col min="306" max="306" width="7" style="1" customWidth="1"/>
    <col min="307" max="307" width="10.140625" style="1" customWidth="1"/>
    <col min="308" max="308" width="8.5703125" style="1" customWidth="1"/>
    <col min="309" max="309" width="7.5703125" style="1" customWidth="1"/>
    <col min="310" max="310" width="5.7109375" style="1" customWidth="1"/>
    <col min="311" max="311" width="10.28515625" style="1" customWidth="1"/>
    <col min="312" max="312" width="10" style="1" customWidth="1"/>
    <col min="313" max="313" width="8.28515625" style="1" customWidth="1"/>
    <col min="314" max="314" width="7" style="1" customWidth="1"/>
    <col min="315" max="350" width="8.7109375" style="1" customWidth="1"/>
    <col min="351" max="351" width="11.140625" style="1" customWidth="1"/>
    <col min="352" max="352" width="12.140625" style="1" customWidth="1"/>
    <col min="353" max="353" width="11" style="1" customWidth="1"/>
    <col min="354" max="354" width="10" style="1" customWidth="1"/>
    <col min="355" max="356" width="11.28515625" style="1" customWidth="1"/>
    <col min="357" max="357" width="10.5703125" style="1" customWidth="1"/>
    <col min="358" max="358" width="9.85546875" style="1" customWidth="1"/>
    <col min="359" max="359" width="15.7109375" style="1" customWidth="1"/>
    <col min="360" max="360" width="9.7109375" style="1" customWidth="1"/>
    <col min="361" max="393" width="5.7109375" style="1" customWidth="1"/>
    <col min="394" max="512" width="9.140625" style="1"/>
    <col min="513" max="513" width="6.42578125" style="1" customWidth="1"/>
    <col min="514" max="514" width="16.5703125" style="1" customWidth="1"/>
    <col min="515" max="515" width="17.7109375" style="1" customWidth="1"/>
    <col min="516" max="516" width="8.42578125" style="1" customWidth="1"/>
    <col min="517" max="517" width="8.140625" style="1" customWidth="1"/>
    <col min="518" max="518" width="6.28515625" style="1" customWidth="1"/>
    <col min="519" max="530" width="8.7109375" style="1" customWidth="1"/>
    <col min="531" max="531" width="10.7109375" style="1" customWidth="1"/>
    <col min="532" max="532" width="11" style="1" customWidth="1"/>
    <col min="533" max="533" width="9.28515625" style="1" customWidth="1"/>
    <col min="534" max="534" width="5.7109375" style="1" customWidth="1"/>
    <col min="535" max="535" width="11" style="1" customWidth="1"/>
    <col min="536" max="536" width="10.85546875" style="1" customWidth="1"/>
    <col min="537" max="537" width="7.85546875" style="1" customWidth="1"/>
    <col min="538" max="538" width="7.5703125" style="1" customWidth="1"/>
    <col min="539" max="539" width="11.28515625" style="1" customWidth="1"/>
    <col min="540" max="540" width="12.85546875" style="1" customWidth="1"/>
    <col min="541" max="541" width="7.28515625" style="1" customWidth="1"/>
    <col min="542" max="542" width="5.7109375" style="1" customWidth="1"/>
    <col min="543" max="543" width="12.42578125" style="1" customWidth="1"/>
    <col min="544" max="544" width="10.42578125" style="1" customWidth="1"/>
    <col min="545" max="545" width="7.42578125" style="1" customWidth="1"/>
    <col min="546" max="546" width="5.7109375" style="1" customWidth="1"/>
    <col min="547" max="547" width="10.7109375" style="1" customWidth="1"/>
    <col min="548" max="548" width="11.5703125" style="1" customWidth="1"/>
    <col min="549" max="549" width="8.28515625" style="1" customWidth="1"/>
    <col min="550" max="550" width="5.7109375" style="1" customWidth="1"/>
    <col min="551" max="551" width="10.7109375" style="1" customWidth="1"/>
    <col min="552" max="552" width="9" style="1" customWidth="1"/>
    <col min="553" max="554" width="7.85546875" style="1" customWidth="1"/>
    <col min="555" max="555" width="11.7109375" style="1" customWidth="1"/>
    <col min="556" max="556" width="10.5703125" style="1" customWidth="1"/>
    <col min="557" max="557" width="7.7109375" style="1" customWidth="1"/>
    <col min="558" max="558" width="5.7109375" style="1" customWidth="1"/>
    <col min="559" max="559" width="8.7109375" style="1" customWidth="1"/>
    <col min="560" max="560" width="9.140625" style="1"/>
    <col min="561" max="561" width="8" style="1" customWidth="1"/>
    <col min="562" max="562" width="7" style="1" customWidth="1"/>
    <col min="563" max="563" width="10.140625" style="1" customWidth="1"/>
    <col min="564" max="564" width="8.5703125" style="1" customWidth="1"/>
    <col min="565" max="565" width="7.5703125" style="1" customWidth="1"/>
    <col min="566" max="566" width="5.7109375" style="1" customWidth="1"/>
    <col min="567" max="567" width="10.28515625" style="1" customWidth="1"/>
    <col min="568" max="568" width="10" style="1" customWidth="1"/>
    <col min="569" max="569" width="8.28515625" style="1" customWidth="1"/>
    <col min="570" max="570" width="7" style="1" customWidth="1"/>
    <col min="571" max="606" width="8.7109375" style="1" customWidth="1"/>
    <col min="607" max="607" width="11.140625" style="1" customWidth="1"/>
    <col min="608" max="608" width="12.140625" style="1" customWidth="1"/>
    <col min="609" max="609" width="11" style="1" customWidth="1"/>
    <col min="610" max="610" width="10" style="1" customWidth="1"/>
    <col min="611" max="612" width="11.28515625" style="1" customWidth="1"/>
    <col min="613" max="613" width="10.5703125" style="1" customWidth="1"/>
    <col min="614" max="614" width="9.85546875" style="1" customWidth="1"/>
    <col min="615" max="615" width="15.7109375" style="1" customWidth="1"/>
    <col min="616" max="616" width="9.7109375" style="1" customWidth="1"/>
    <col min="617" max="649" width="5.7109375" style="1" customWidth="1"/>
    <col min="650" max="768" width="9.140625" style="1"/>
    <col min="769" max="769" width="6.42578125" style="1" customWidth="1"/>
    <col min="770" max="770" width="16.5703125" style="1" customWidth="1"/>
    <col min="771" max="771" width="17.7109375" style="1" customWidth="1"/>
    <col min="772" max="772" width="8.42578125" style="1" customWidth="1"/>
    <col min="773" max="773" width="8.140625" style="1" customWidth="1"/>
    <col min="774" max="774" width="6.28515625" style="1" customWidth="1"/>
    <col min="775" max="786" width="8.7109375" style="1" customWidth="1"/>
    <col min="787" max="787" width="10.7109375" style="1" customWidth="1"/>
    <col min="788" max="788" width="11" style="1" customWidth="1"/>
    <col min="789" max="789" width="9.28515625" style="1" customWidth="1"/>
    <col min="790" max="790" width="5.7109375" style="1" customWidth="1"/>
    <col min="791" max="791" width="11" style="1" customWidth="1"/>
    <col min="792" max="792" width="10.85546875" style="1" customWidth="1"/>
    <col min="793" max="793" width="7.85546875" style="1" customWidth="1"/>
    <col min="794" max="794" width="7.5703125" style="1" customWidth="1"/>
    <col min="795" max="795" width="11.28515625" style="1" customWidth="1"/>
    <col min="796" max="796" width="12.85546875" style="1" customWidth="1"/>
    <col min="797" max="797" width="7.28515625" style="1" customWidth="1"/>
    <col min="798" max="798" width="5.7109375" style="1" customWidth="1"/>
    <col min="799" max="799" width="12.42578125" style="1" customWidth="1"/>
    <col min="800" max="800" width="10.42578125" style="1" customWidth="1"/>
    <col min="801" max="801" width="7.42578125" style="1" customWidth="1"/>
    <col min="802" max="802" width="5.7109375" style="1" customWidth="1"/>
    <col min="803" max="803" width="10.7109375" style="1" customWidth="1"/>
    <col min="804" max="804" width="11.5703125" style="1" customWidth="1"/>
    <col min="805" max="805" width="8.28515625" style="1" customWidth="1"/>
    <col min="806" max="806" width="5.7109375" style="1" customWidth="1"/>
    <col min="807" max="807" width="10.7109375" style="1" customWidth="1"/>
    <col min="808" max="808" width="9" style="1" customWidth="1"/>
    <col min="809" max="810" width="7.85546875" style="1" customWidth="1"/>
    <col min="811" max="811" width="11.7109375" style="1" customWidth="1"/>
    <col min="812" max="812" width="10.5703125" style="1" customWidth="1"/>
    <col min="813" max="813" width="7.7109375" style="1" customWidth="1"/>
    <col min="814" max="814" width="5.7109375" style="1" customWidth="1"/>
    <col min="815" max="815" width="8.7109375" style="1" customWidth="1"/>
    <col min="816" max="816" width="9.140625" style="1"/>
    <col min="817" max="817" width="8" style="1" customWidth="1"/>
    <col min="818" max="818" width="7" style="1" customWidth="1"/>
    <col min="819" max="819" width="10.140625" style="1" customWidth="1"/>
    <col min="820" max="820" width="8.5703125" style="1" customWidth="1"/>
    <col min="821" max="821" width="7.5703125" style="1" customWidth="1"/>
    <col min="822" max="822" width="5.7109375" style="1" customWidth="1"/>
    <col min="823" max="823" width="10.28515625" style="1" customWidth="1"/>
    <col min="824" max="824" width="10" style="1" customWidth="1"/>
    <col min="825" max="825" width="8.28515625" style="1" customWidth="1"/>
    <col min="826" max="826" width="7" style="1" customWidth="1"/>
    <col min="827" max="862" width="8.7109375" style="1" customWidth="1"/>
    <col min="863" max="863" width="11.140625" style="1" customWidth="1"/>
    <col min="864" max="864" width="12.140625" style="1" customWidth="1"/>
    <col min="865" max="865" width="11" style="1" customWidth="1"/>
    <col min="866" max="866" width="10" style="1" customWidth="1"/>
    <col min="867" max="868" width="11.28515625" style="1" customWidth="1"/>
    <col min="869" max="869" width="10.5703125" style="1" customWidth="1"/>
    <col min="870" max="870" width="9.85546875" style="1" customWidth="1"/>
    <col min="871" max="871" width="15.7109375" style="1" customWidth="1"/>
    <col min="872" max="872" width="9.7109375" style="1" customWidth="1"/>
    <col min="873" max="905" width="5.7109375" style="1" customWidth="1"/>
    <col min="906" max="1024" width="9.140625" style="1"/>
    <col min="1025" max="1025" width="6.42578125" style="1" customWidth="1"/>
    <col min="1026" max="1026" width="16.5703125" style="1" customWidth="1"/>
    <col min="1027" max="1027" width="17.7109375" style="1" customWidth="1"/>
    <col min="1028" max="1028" width="8.42578125" style="1" customWidth="1"/>
    <col min="1029" max="1029" width="8.140625" style="1" customWidth="1"/>
    <col min="1030" max="1030" width="6.28515625" style="1" customWidth="1"/>
    <col min="1031" max="1042" width="8.7109375" style="1" customWidth="1"/>
    <col min="1043" max="1043" width="10.7109375" style="1" customWidth="1"/>
    <col min="1044" max="1044" width="11" style="1" customWidth="1"/>
    <col min="1045" max="1045" width="9.28515625" style="1" customWidth="1"/>
    <col min="1046" max="1046" width="5.7109375" style="1" customWidth="1"/>
    <col min="1047" max="1047" width="11" style="1" customWidth="1"/>
    <col min="1048" max="1048" width="10.85546875" style="1" customWidth="1"/>
    <col min="1049" max="1049" width="7.85546875" style="1" customWidth="1"/>
    <col min="1050" max="1050" width="7.5703125" style="1" customWidth="1"/>
    <col min="1051" max="1051" width="11.28515625" style="1" customWidth="1"/>
    <col min="1052" max="1052" width="12.85546875" style="1" customWidth="1"/>
    <col min="1053" max="1053" width="7.28515625" style="1" customWidth="1"/>
    <col min="1054" max="1054" width="5.7109375" style="1" customWidth="1"/>
    <col min="1055" max="1055" width="12.42578125" style="1" customWidth="1"/>
    <col min="1056" max="1056" width="10.42578125" style="1" customWidth="1"/>
    <col min="1057" max="1057" width="7.42578125" style="1" customWidth="1"/>
    <col min="1058" max="1058" width="5.7109375" style="1" customWidth="1"/>
    <col min="1059" max="1059" width="10.7109375" style="1" customWidth="1"/>
    <col min="1060" max="1060" width="11.5703125" style="1" customWidth="1"/>
    <col min="1061" max="1061" width="8.28515625" style="1" customWidth="1"/>
    <col min="1062" max="1062" width="5.7109375" style="1" customWidth="1"/>
    <col min="1063" max="1063" width="10.7109375" style="1" customWidth="1"/>
    <col min="1064" max="1064" width="9" style="1" customWidth="1"/>
    <col min="1065" max="1066" width="7.85546875" style="1" customWidth="1"/>
    <col min="1067" max="1067" width="11.7109375" style="1" customWidth="1"/>
    <col min="1068" max="1068" width="10.5703125" style="1" customWidth="1"/>
    <col min="1069" max="1069" width="7.7109375" style="1" customWidth="1"/>
    <col min="1070" max="1070" width="5.7109375" style="1" customWidth="1"/>
    <col min="1071" max="1071" width="8.7109375" style="1" customWidth="1"/>
    <col min="1072" max="1072" width="9.140625" style="1"/>
    <col min="1073" max="1073" width="8" style="1" customWidth="1"/>
    <col min="1074" max="1074" width="7" style="1" customWidth="1"/>
    <col min="1075" max="1075" width="10.140625" style="1" customWidth="1"/>
    <col min="1076" max="1076" width="8.5703125" style="1" customWidth="1"/>
    <col min="1077" max="1077" width="7.5703125" style="1" customWidth="1"/>
    <col min="1078" max="1078" width="5.7109375" style="1" customWidth="1"/>
    <col min="1079" max="1079" width="10.28515625" style="1" customWidth="1"/>
    <col min="1080" max="1080" width="10" style="1" customWidth="1"/>
    <col min="1081" max="1081" width="8.28515625" style="1" customWidth="1"/>
    <col min="1082" max="1082" width="7" style="1" customWidth="1"/>
    <col min="1083" max="1118" width="8.7109375" style="1" customWidth="1"/>
    <col min="1119" max="1119" width="11.140625" style="1" customWidth="1"/>
    <col min="1120" max="1120" width="12.140625" style="1" customWidth="1"/>
    <col min="1121" max="1121" width="11" style="1" customWidth="1"/>
    <col min="1122" max="1122" width="10" style="1" customWidth="1"/>
    <col min="1123" max="1124" width="11.28515625" style="1" customWidth="1"/>
    <col min="1125" max="1125" width="10.5703125" style="1" customWidth="1"/>
    <col min="1126" max="1126" width="9.85546875" style="1" customWidth="1"/>
    <col min="1127" max="1127" width="15.7109375" style="1" customWidth="1"/>
    <col min="1128" max="1128" width="9.7109375" style="1" customWidth="1"/>
    <col min="1129" max="1161" width="5.7109375" style="1" customWidth="1"/>
    <col min="1162" max="1280" width="9.140625" style="1"/>
    <col min="1281" max="1281" width="6.42578125" style="1" customWidth="1"/>
    <col min="1282" max="1282" width="16.5703125" style="1" customWidth="1"/>
    <col min="1283" max="1283" width="17.7109375" style="1" customWidth="1"/>
    <col min="1284" max="1284" width="8.42578125" style="1" customWidth="1"/>
    <col min="1285" max="1285" width="8.140625" style="1" customWidth="1"/>
    <col min="1286" max="1286" width="6.28515625" style="1" customWidth="1"/>
    <col min="1287" max="1298" width="8.7109375" style="1" customWidth="1"/>
    <col min="1299" max="1299" width="10.7109375" style="1" customWidth="1"/>
    <col min="1300" max="1300" width="11" style="1" customWidth="1"/>
    <col min="1301" max="1301" width="9.28515625" style="1" customWidth="1"/>
    <col min="1302" max="1302" width="5.7109375" style="1" customWidth="1"/>
    <col min="1303" max="1303" width="11" style="1" customWidth="1"/>
    <col min="1304" max="1304" width="10.85546875" style="1" customWidth="1"/>
    <col min="1305" max="1305" width="7.85546875" style="1" customWidth="1"/>
    <col min="1306" max="1306" width="7.5703125" style="1" customWidth="1"/>
    <col min="1307" max="1307" width="11.28515625" style="1" customWidth="1"/>
    <col min="1308" max="1308" width="12.85546875" style="1" customWidth="1"/>
    <col min="1309" max="1309" width="7.28515625" style="1" customWidth="1"/>
    <col min="1310" max="1310" width="5.7109375" style="1" customWidth="1"/>
    <col min="1311" max="1311" width="12.42578125" style="1" customWidth="1"/>
    <col min="1312" max="1312" width="10.42578125" style="1" customWidth="1"/>
    <col min="1313" max="1313" width="7.42578125" style="1" customWidth="1"/>
    <col min="1314" max="1314" width="5.7109375" style="1" customWidth="1"/>
    <col min="1315" max="1315" width="10.7109375" style="1" customWidth="1"/>
    <col min="1316" max="1316" width="11.5703125" style="1" customWidth="1"/>
    <col min="1317" max="1317" width="8.28515625" style="1" customWidth="1"/>
    <col min="1318" max="1318" width="5.7109375" style="1" customWidth="1"/>
    <col min="1319" max="1319" width="10.7109375" style="1" customWidth="1"/>
    <col min="1320" max="1320" width="9" style="1" customWidth="1"/>
    <col min="1321" max="1322" width="7.85546875" style="1" customWidth="1"/>
    <col min="1323" max="1323" width="11.7109375" style="1" customWidth="1"/>
    <col min="1324" max="1324" width="10.5703125" style="1" customWidth="1"/>
    <col min="1325" max="1325" width="7.7109375" style="1" customWidth="1"/>
    <col min="1326" max="1326" width="5.7109375" style="1" customWidth="1"/>
    <col min="1327" max="1327" width="8.7109375" style="1" customWidth="1"/>
    <col min="1328" max="1328" width="9.140625" style="1"/>
    <col min="1329" max="1329" width="8" style="1" customWidth="1"/>
    <col min="1330" max="1330" width="7" style="1" customWidth="1"/>
    <col min="1331" max="1331" width="10.140625" style="1" customWidth="1"/>
    <col min="1332" max="1332" width="8.5703125" style="1" customWidth="1"/>
    <col min="1333" max="1333" width="7.5703125" style="1" customWidth="1"/>
    <col min="1334" max="1334" width="5.7109375" style="1" customWidth="1"/>
    <col min="1335" max="1335" width="10.28515625" style="1" customWidth="1"/>
    <col min="1336" max="1336" width="10" style="1" customWidth="1"/>
    <col min="1337" max="1337" width="8.28515625" style="1" customWidth="1"/>
    <col min="1338" max="1338" width="7" style="1" customWidth="1"/>
    <col min="1339" max="1374" width="8.7109375" style="1" customWidth="1"/>
    <col min="1375" max="1375" width="11.140625" style="1" customWidth="1"/>
    <col min="1376" max="1376" width="12.140625" style="1" customWidth="1"/>
    <col min="1377" max="1377" width="11" style="1" customWidth="1"/>
    <col min="1378" max="1378" width="10" style="1" customWidth="1"/>
    <col min="1379" max="1380" width="11.28515625" style="1" customWidth="1"/>
    <col min="1381" max="1381" width="10.5703125" style="1" customWidth="1"/>
    <col min="1382" max="1382" width="9.85546875" style="1" customWidth="1"/>
    <col min="1383" max="1383" width="15.7109375" style="1" customWidth="1"/>
    <col min="1384" max="1384" width="9.7109375" style="1" customWidth="1"/>
    <col min="1385" max="1417" width="5.7109375" style="1" customWidth="1"/>
    <col min="1418" max="1536" width="9.140625" style="1"/>
    <col min="1537" max="1537" width="6.42578125" style="1" customWidth="1"/>
    <col min="1538" max="1538" width="16.5703125" style="1" customWidth="1"/>
    <col min="1539" max="1539" width="17.7109375" style="1" customWidth="1"/>
    <col min="1540" max="1540" width="8.42578125" style="1" customWidth="1"/>
    <col min="1541" max="1541" width="8.140625" style="1" customWidth="1"/>
    <col min="1542" max="1542" width="6.28515625" style="1" customWidth="1"/>
    <col min="1543" max="1554" width="8.7109375" style="1" customWidth="1"/>
    <col min="1555" max="1555" width="10.7109375" style="1" customWidth="1"/>
    <col min="1556" max="1556" width="11" style="1" customWidth="1"/>
    <col min="1557" max="1557" width="9.28515625" style="1" customWidth="1"/>
    <col min="1558" max="1558" width="5.7109375" style="1" customWidth="1"/>
    <col min="1559" max="1559" width="11" style="1" customWidth="1"/>
    <col min="1560" max="1560" width="10.85546875" style="1" customWidth="1"/>
    <col min="1561" max="1561" width="7.85546875" style="1" customWidth="1"/>
    <col min="1562" max="1562" width="7.5703125" style="1" customWidth="1"/>
    <col min="1563" max="1563" width="11.28515625" style="1" customWidth="1"/>
    <col min="1564" max="1564" width="12.85546875" style="1" customWidth="1"/>
    <col min="1565" max="1565" width="7.28515625" style="1" customWidth="1"/>
    <col min="1566" max="1566" width="5.7109375" style="1" customWidth="1"/>
    <col min="1567" max="1567" width="12.42578125" style="1" customWidth="1"/>
    <col min="1568" max="1568" width="10.42578125" style="1" customWidth="1"/>
    <col min="1569" max="1569" width="7.42578125" style="1" customWidth="1"/>
    <col min="1570" max="1570" width="5.7109375" style="1" customWidth="1"/>
    <col min="1571" max="1571" width="10.7109375" style="1" customWidth="1"/>
    <col min="1572" max="1572" width="11.5703125" style="1" customWidth="1"/>
    <col min="1573" max="1573" width="8.28515625" style="1" customWidth="1"/>
    <col min="1574" max="1574" width="5.7109375" style="1" customWidth="1"/>
    <col min="1575" max="1575" width="10.7109375" style="1" customWidth="1"/>
    <col min="1576" max="1576" width="9" style="1" customWidth="1"/>
    <col min="1577" max="1578" width="7.85546875" style="1" customWidth="1"/>
    <col min="1579" max="1579" width="11.7109375" style="1" customWidth="1"/>
    <col min="1580" max="1580" width="10.5703125" style="1" customWidth="1"/>
    <col min="1581" max="1581" width="7.7109375" style="1" customWidth="1"/>
    <col min="1582" max="1582" width="5.7109375" style="1" customWidth="1"/>
    <col min="1583" max="1583" width="8.7109375" style="1" customWidth="1"/>
    <col min="1584" max="1584" width="9.140625" style="1"/>
    <col min="1585" max="1585" width="8" style="1" customWidth="1"/>
    <col min="1586" max="1586" width="7" style="1" customWidth="1"/>
    <col min="1587" max="1587" width="10.140625" style="1" customWidth="1"/>
    <col min="1588" max="1588" width="8.5703125" style="1" customWidth="1"/>
    <col min="1589" max="1589" width="7.5703125" style="1" customWidth="1"/>
    <col min="1590" max="1590" width="5.7109375" style="1" customWidth="1"/>
    <col min="1591" max="1591" width="10.28515625" style="1" customWidth="1"/>
    <col min="1592" max="1592" width="10" style="1" customWidth="1"/>
    <col min="1593" max="1593" width="8.28515625" style="1" customWidth="1"/>
    <col min="1594" max="1594" width="7" style="1" customWidth="1"/>
    <col min="1595" max="1630" width="8.7109375" style="1" customWidth="1"/>
    <col min="1631" max="1631" width="11.140625" style="1" customWidth="1"/>
    <col min="1632" max="1632" width="12.140625" style="1" customWidth="1"/>
    <col min="1633" max="1633" width="11" style="1" customWidth="1"/>
    <col min="1634" max="1634" width="10" style="1" customWidth="1"/>
    <col min="1635" max="1636" width="11.28515625" style="1" customWidth="1"/>
    <col min="1637" max="1637" width="10.5703125" style="1" customWidth="1"/>
    <col min="1638" max="1638" width="9.85546875" style="1" customWidth="1"/>
    <col min="1639" max="1639" width="15.7109375" style="1" customWidth="1"/>
    <col min="1640" max="1640" width="9.7109375" style="1" customWidth="1"/>
    <col min="1641" max="1673" width="5.7109375" style="1" customWidth="1"/>
    <col min="1674" max="1792" width="9.140625" style="1"/>
    <col min="1793" max="1793" width="6.42578125" style="1" customWidth="1"/>
    <col min="1794" max="1794" width="16.5703125" style="1" customWidth="1"/>
    <col min="1795" max="1795" width="17.7109375" style="1" customWidth="1"/>
    <col min="1796" max="1796" width="8.42578125" style="1" customWidth="1"/>
    <col min="1797" max="1797" width="8.140625" style="1" customWidth="1"/>
    <col min="1798" max="1798" width="6.28515625" style="1" customWidth="1"/>
    <col min="1799" max="1810" width="8.7109375" style="1" customWidth="1"/>
    <col min="1811" max="1811" width="10.7109375" style="1" customWidth="1"/>
    <col min="1812" max="1812" width="11" style="1" customWidth="1"/>
    <col min="1813" max="1813" width="9.28515625" style="1" customWidth="1"/>
    <col min="1814" max="1814" width="5.7109375" style="1" customWidth="1"/>
    <col min="1815" max="1815" width="11" style="1" customWidth="1"/>
    <col min="1816" max="1816" width="10.85546875" style="1" customWidth="1"/>
    <col min="1817" max="1817" width="7.85546875" style="1" customWidth="1"/>
    <col min="1818" max="1818" width="7.5703125" style="1" customWidth="1"/>
    <col min="1819" max="1819" width="11.28515625" style="1" customWidth="1"/>
    <col min="1820" max="1820" width="12.85546875" style="1" customWidth="1"/>
    <col min="1821" max="1821" width="7.28515625" style="1" customWidth="1"/>
    <col min="1822" max="1822" width="5.7109375" style="1" customWidth="1"/>
    <col min="1823" max="1823" width="12.42578125" style="1" customWidth="1"/>
    <col min="1824" max="1824" width="10.42578125" style="1" customWidth="1"/>
    <col min="1825" max="1825" width="7.42578125" style="1" customWidth="1"/>
    <col min="1826" max="1826" width="5.7109375" style="1" customWidth="1"/>
    <col min="1827" max="1827" width="10.7109375" style="1" customWidth="1"/>
    <col min="1828" max="1828" width="11.5703125" style="1" customWidth="1"/>
    <col min="1829" max="1829" width="8.28515625" style="1" customWidth="1"/>
    <col min="1830" max="1830" width="5.7109375" style="1" customWidth="1"/>
    <col min="1831" max="1831" width="10.7109375" style="1" customWidth="1"/>
    <col min="1832" max="1832" width="9" style="1" customWidth="1"/>
    <col min="1833" max="1834" width="7.85546875" style="1" customWidth="1"/>
    <col min="1835" max="1835" width="11.7109375" style="1" customWidth="1"/>
    <col min="1836" max="1836" width="10.5703125" style="1" customWidth="1"/>
    <col min="1837" max="1837" width="7.7109375" style="1" customWidth="1"/>
    <col min="1838" max="1838" width="5.7109375" style="1" customWidth="1"/>
    <col min="1839" max="1839" width="8.7109375" style="1" customWidth="1"/>
    <col min="1840" max="1840" width="9.140625" style="1"/>
    <col min="1841" max="1841" width="8" style="1" customWidth="1"/>
    <col min="1842" max="1842" width="7" style="1" customWidth="1"/>
    <col min="1843" max="1843" width="10.140625" style="1" customWidth="1"/>
    <col min="1844" max="1844" width="8.5703125" style="1" customWidth="1"/>
    <col min="1845" max="1845" width="7.5703125" style="1" customWidth="1"/>
    <col min="1846" max="1846" width="5.7109375" style="1" customWidth="1"/>
    <col min="1847" max="1847" width="10.28515625" style="1" customWidth="1"/>
    <col min="1848" max="1848" width="10" style="1" customWidth="1"/>
    <col min="1849" max="1849" width="8.28515625" style="1" customWidth="1"/>
    <col min="1850" max="1850" width="7" style="1" customWidth="1"/>
    <col min="1851" max="1886" width="8.7109375" style="1" customWidth="1"/>
    <col min="1887" max="1887" width="11.140625" style="1" customWidth="1"/>
    <col min="1888" max="1888" width="12.140625" style="1" customWidth="1"/>
    <col min="1889" max="1889" width="11" style="1" customWidth="1"/>
    <col min="1890" max="1890" width="10" style="1" customWidth="1"/>
    <col min="1891" max="1892" width="11.28515625" style="1" customWidth="1"/>
    <col min="1893" max="1893" width="10.5703125" style="1" customWidth="1"/>
    <col min="1894" max="1894" width="9.85546875" style="1" customWidth="1"/>
    <col min="1895" max="1895" width="15.7109375" style="1" customWidth="1"/>
    <col min="1896" max="1896" width="9.7109375" style="1" customWidth="1"/>
    <col min="1897" max="1929" width="5.7109375" style="1" customWidth="1"/>
    <col min="1930" max="2048" width="9.140625" style="1"/>
    <col min="2049" max="2049" width="6.42578125" style="1" customWidth="1"/>
    <col min="2050" max="2050" width="16.5703125" style="1" customWidth="1"/>
    <col min="2051" max="2051" width="17.7109375" style="1" customWidth="1"/>
    <col min="2052" max="2052" width="8.42578125" style="1" customWidth="1"/>
    <col min="2053" max="2053" width="8.140625" style="1" customWidth="1"/>
    <col min="2054" max="2054" width="6.28515625" style="1" customWidth="1"/>
    <col min="2055" max="2066" width="8.7109375" style="1" customWidth="1"/>
    <col min="2067" max="2067" width="10.7109375" style="1" customWidth="1"/>
    <col min="2068" max="2068" width="11" style="1" customWidth="1"/>
    <col min="2069" max="2069" width="9.28515625" style="1" customWidth="1"/>
    <col min="2070" max="2070" width="5.7109375" style="1" customWidth="1"/>
    <col min="2071" max="2071" width="11" style="1" customWidth="1"/>
    <col min="2072" max="2072" width="10.85546875" style="1" customWidth="1"/>
    <col min="2073" max="2073" width="7.85546875" style="1" customWidth="1"/>
    <col min="2074" max="2074" width="7.5703125" style="1" customWidth="1"/>
    <col min="2075" max="2075" width="11.28515625" style="1" customWidth="1"/>
    <col min="2076" max="2076" width="12.85546875" style="1" customWidth="1"/>
    <col min="2077" max="2077" width="7.28515625" style="1" customWidth="1"/>
    <col min="2078" max="2078" width="5.7109375" style="1" customWidth="1"/>
    <col min="2079" max="2079" width="12.42578125" style="1" customWidth="1"/>
    <col min="2080" max="2080" width="10.42578125" style="1" customWidth="1"/>
    <col min="2081" max="2081" width="7.42578125" style="1" customWidth="1"/>
    <col min="2082" max="2082" width="5.7109375" style="1" customWidth="1"/>
    <col min="2083" max="2083" width="10.7109375" style="1" customWidth="1"/>
    <col min="2084" max="2084" width="11.5703125" style="1" customWidth="1"/>
    <col min="2085" max="2085" width="8.28515625" style="1" customWidth="1"/>
    <col min="2086" max="2086" width="5.7109375" style="1" customWidth="1"/>
    <col min="2087" max="2087" width="10.7109375" style="1" customWidth="1"/>
    <col min="2088" max="2088" width="9" style="1" customWidth="1"/>
    <col min="2089" max="2090" width="7.85546875" style="1" customWidth="1"/>
    <col min="2091" max="2091" width="11.7109375" style="1" customWidth="1"/>
    <col min="2092" max="2092" width="10.5703125" style="1" customWidth="1"/>
    <col min="2093" max="2093" width="7.7109375" style="1" customWidth="1"/>
    <col min="2094" max="2094" width="5.7109375" style="1" customWidth="1"/>
    <col min="2095" max="2095" width="8.7109375" style="1" customWidth="1"/>
    <col min="2096" max="2096" width="9.140625" style="1"/>
    <col min="2097" max="2097" width="8" style="1" customWidth="1"/>
    <col min="2098" max="2098" width="7" style="1" customWidth="1"/>
    <col min="2099" max="2099" width="10.140625" style="1" customWidth="1"/>
    <col min="2100" max="2100" width="8.5703125" style="1" customWidth="1"/>
    <col min="2101" max="2101" width="7.5703125" style="1" customWidth="1"/>
    <col min="2102" max="2102" width="5.7109375" style="1" customWidth="1"/>
    <col min="2103" max="2103" width="10.28515625" style="1" customWidth="1"/>
    <col min="2104" max="2104" width="10" style="1" customWidth="1"/>
    <col min="2105" max="2105" width="8.28515625" style="1" customWidth="1"/>
    <col min="2106" max="2106" width="7" style="1" customWidth="1"/>
    <col min="2107" max="2142" width="8.7109375" style="1" customWidth="1"/>
    <col min="2143" max="2143" width="11.140625" style="1" customWidth="1"/>
    <col min="2144" max="2144" width="12.140625" style="1" customWidth="1"/>
    <col min="2145" max="2145" width="11" style="1" customWidth="1"/>
    <col min="2146" max="2146" width="10" style="1" customWidth="1"/>
    <col min="2147" max="2148" width="11.28515625" style="1" customWidth="1"/>
    <col min="2149" max="2149" width="10.5703125" style="1" customWidth="1"/>
    <col min="2150" max="2150" width="9.85546875" style="1" customWidth="1"/>
    <col min="2151" max="2151" width="15.7109375" style="1" customWidth="1"/>
    <col min="2152" max="2152" width="9.7109375" style="1" customWidth="1"/>
    <col min="2153" max="2185" width="5.7109375" style="1" customWidth="1"/>
    <col min="2186" max="2304" width="9.140625" style="1"/>
    <col min="2305" max="2305" width="6.42578125" style="1" customWidth="1"/>
    <col min="2306" max="2306" width="16.5703125" style="1" customWidth="1"/>
    <col min="2307" max="2307" width="17.7109375" style="1" customWidth="1"/>
    <col min="2308" max="2308" width="8.42578125" style="1" customWidth="1"/>
    <col min="2309" max="2309" width="8.140625" style="1" customWidth="1"/>
    <col min="2310" max="2310" width="6.28515625" style="1" customWidth="1"/>
    <col min="2311" max="2322" width="8.7109375" style="1" customWidth="1"/>
    <col min="2323" max="2323" width="10.7109375" style="1" customWidth="1"/>
    <col min="2324" max="2324" width="11" style="1" customWidth="1"/>
    <col min="2325" max="2325" width="9.28515625" style="1" customWidth="1"/>
    <col min="2326" max="2326" width="5.7109375" style="1" customWidth="1"/>
    <col min="2327" max="2327" width="11" style="1" customWidth="1"/>
    <col min="2328" max="2328" width="10.85546875" style="1" customWidth="1"/>
    <col min="2329" max="2329" width="7.85546875" style="1" customWidth="1"/>
    <col min="2330" max="2330" width="7.5703125" style="1" customWidth="1"/>
    <col min="2331" max="2331" width="11.28515625" style="1" customWidth="1"/>
    <col min="2332" max="2332" width="12.85546875" style="1" customWidth="1"/>
    <col min="2333" max="2333" width="7.28515625" style="1" customWidth="1"/>
    <col min="2334" max="2334" width="5.7109375" style="1" customWidth="1"/>
    <col min="2335" max="2335" width="12.42578125" style="1" customWidth="1"/>
    <col min="2336" max="2336" width="10.42578125" style="1" customWidth="1"/>
    <col min="2337" max="2337" width="7.42578125" style="1" customWidth="1"/>
    <col min="2338" max="2338" width="5.7109375" style="1" customWidth="1"/>
    <col min="2339" max="2339" width="10.7109375" style="1" customWidth="1"/>
    <col min="2340" max="2340" width="11.5703125" style="1" customWidth="1"/>
    <col min="2341" max="2341" width="8.28515625" style="1" customWidth="1"/>
    <col min="2342" max="2342" width="5.7109375" style="1" customWidth="1"/>
    <col min="2343" max="2343" width="10.7109375" style="1" customWidth="1"/>
    <col min="2344" max="2344" width="9" style="1" customWidth="1"/>
    <col min="2345" max="2346" width="7.85546875" style="1" customWidth="1"/>
    <col min="2347" max="2347" width="11.7109375" style="1" customWidth="1"/>
    <col min="2348" max="2348" width="10.5703125" style="1" customWidth="1"/>
    <col min="2349" max="2349" width="7.7109375" style="1" customWidth="1"/>
    <col min="2350" max="2350" width="5.7109375" style="1" customWidth="1"/>
    <col min="2351" max="2351" width="8.7109375" style="1" customWidth="1"/>
    <col min="2352" max="2352" width="9.140625" style="1"/>
    <col min="2353" max="2353" width="8" style="1" customWidth="1"/>
    <col min="2354" max="2354" width="7" style="1" customWidth="1"/>
    <col min="2355" max="2355" width="10.140625" style="1" customWidth="1"/>
    <col min="2356" max="2356" width="8.5703125" style="1" customWidth="1"/>
    <col min="2357" max="2357" width="7.5703125" style="1" customWidth="1"/>
    <col min="2358" max="2358" width="5.7109375" style="1" customWidth="1"/>
    <col min="2359" max="2359" width="10.28515625" style="1" customWidth="1"/>
    <col min="2360" max="2360" width="10" style="1" customWidth="1"/>
    <col min="2361" max="2361" width="8.28515625" style="1" customWidth="1"/>
    <col min="2362" max="2362" width="7" style="1" customWidth="1"/>
    <col min="2363" max="2398" width="8.7109375" style="1" customWidth="1"/>
    <col min="2399" max="2399" width="11.140625" style="1" customWidth="1"/>
    <col min="2400" max="2400" width="12.140625" style="1" customWidth="1"/>
    <col min="2401" max="2401" width="11" style="1" customWidth="1"/>
    <col min="2402" max="2402" width="10" style="1" customWidth="1"/>
    <col min="2403" max="2404" width="11.28515625" style="1" customWidth="1"/>
    <col min="2405" max="2405" width="10.5703125" style="1" customWidth="1"/>
    <col min="2406" max="2406" width="9.85546875" style="1" customWidth="1"/>
    <col min="2407" max="2407" width="15.7109375" style="1" customWidth="1"/>
    <col min="2408" max="2408" width="9.7109375" style="1" customWidth="1"/>
    <col min="2409" max="2441" width="5.7109375" style="1" customWidth="1"/>
    <col min="2442" max="2560" width="9.140625" style="1"/>
    <col min="2561" max="2561" width="6.42578125" style="1" customWidth="1"/>
    <col min="2562" max="2562" width="16.5703125" style="1" customWidth="1"/>
    <col min="2563" max="2563" width="17.7109375" style="1" customWidth="1"/>
    <col min="2564" max="2564" width="8.42578125" style="1" customWidth="1"/>
    <col min="2565" max="2565" width="8.140625" style="1" customWidth="1"/>
    <col min="2566" max="2566" width="6.28515625" style="1" customWidth="1"/>
    <col min="2567" max="2578" width="8.7109375" style="1" customWidth="1"/>
    <col min="2579" max="2579" width="10.7109375" style="1" customWidth="1"/>
    <col min="2580" max="2580" width="11" style="1" customWidth="1"/>
    <col min="2581" max="2581" width="9.28515625" style="1" customWidth="1"/>
    <col min="2582" max="2582" width="5.7109375" style="1" customWidth="1"/>
    <col min="2583" max="2583" width="11" style="1" customWidth="1"/>
    <col min="2584" max="2584" width="10.85546875" style="1" customWidth="1"/>
    <col min="2585" max="2585" width="7.85546875" style="1" customWidth="1"/>
    <col min="2586" max="2586" width="7.5703125" style="1" customWidth="1"/>
    <col min="2587" max="2587" width="11.28515625" style="1" customWidth="1"/>
    <col min="2588" max="2588" width="12.85546875" style="1" customWidth="1"/>
    <col min="2589" max="2589" width="7.28515625" style="1" customWidth="1"/>
    <col min="2590" max="2590" width="5.7109375" style="1" customWidth="1"/>
    <col min="2591" max="2591" width="12.42578125" style="1" customWidth="1"/>
    <col min="2592" max="2592" width="10.42578125" style="1" customWidth="1"/>
    <col min="2593" max="2593" width="7.42578125" style="1" customWidth="1"/>
    <col min="2594" max="2594" width="5.7109375" style="1" customWidth="1"/>
    <col min="2595" max="2595" width="10.7109375" style="1" customWidth="1"/>
    <col min="2596" max="2596" width="11.5703125" style="1" customWidth="1"/>
    <col min="2597" max="2597" width="8.28515625" style="1" customWidth="1"/>
    <col min="2598" max="2598" width="5.7109375" style="1" customWidth="1"/>
    <col min="2599" max="2599" width="10.7109375" style="1" customWidth="1"/>
    <col min="2600" max="2600" width="9" style="1" customWidth="1"/>
    <col min="2601" max="2602" width="7.85546875" style="1" customWidth="1"/>
    <col min="2603" max="2603" width="11.7109375" style="1" customWidth="1"/>
    <col min="2604" max="2604" width="10.5703125" style="1" customWidth="1"/>
    <col min="2605" max="2605" width="7.7109375" style="1" customWidth="1"/>
    <col min="2606" max="2606" width="5.7109375" style="1" customWidth="1"/>
    <col min="2607" max="2607" width="8.7109375" style="1" customWidth="1"/>
    <col min="2608" max="2608" width="9.140625" style="1"/>
    <col min="2609" max="2609" width="8" style="1" customWidth="1"/>
    <col min="2610" max="2610" width="7" style="1" customWidth="1"/>
    <col min="2611" max="2611" width="10.140625" style="1" customWidth="1"/>
    <col min="2612" max="2612" width="8.5703125" style="1" customWidth="1"/>
    <col min="2613" max="2613" width="7.5703125" style="1" customWidth="1"/>
    <col min="2614" max="2614" width="5.7109375" style="1" customWidth="1"/>
    <col min="2615" max="2615" width="10.28515625" style="1" customWidth="1"/>
    <col min="2616" max="2616" width="10" style="1" customWidth="1"/>
    <col min="2617" max="2617" width="8.28515625" style="1" customWidth="1"/>
    <col min="2618" max="2618" width="7" style="1" customWidth="1"/>
    <col min="2619" max="2654" width="8.7109375" style="1" customWidth="1"/>
    <col min="2655" max="2655" width="11.140625" style="1" customWidth="1"/>
    <col min="2656" max="2656" width="12.140625" style="1" customWidth="1"/>
    <col min="2657" max="2657" width="11" style="1" customWidth="1"/>
    <col min="2658" max="2658" width="10" style="1" customWidth="1"/>
    <col min="2659" max="2660" width="11.28515625" style="1" customWidth="1"/>
    <col min="2661" max="2661" width="10.5703125" style="1" customWidth="1"/>
    <col min="2662" max="2662" width="9.85546875" style="1" customWidth="1"/>
    <col min="2663" max="2663" width="15.7109375" style="1" customWidth="1"/>
    <col min="2664" max="2664" width="9.7109375" style="1" customWidth="1"/>
    <col min="2665" max="2697" width="5.7109375" style="1" customWidth="1"/>
    <col min="2698" max="2816" width="9.140625" style="1"/>
    <col min="2817" max="2817" width="6.42578125" style="1" customWidth="1"/>
    <col min="2818" max="2818" width="16.5703125" style="1" customWidth="1"/>
    <col min="2819" max="2819" width="17.7109375" style="1" customWidth="1"/>
    <col min="2820" max="2820" width="8.42578125" style="1" customWidth="1"/>
    <col min="2821" max="2821" width="8.140625" style="1" customWidth="1"/>
    <col min="2822" max="2822" width="6.28515625" style="1" customWidth="1"/>
    <col min="2823" max="2834" width="8.7109375" style="1" customWidth="1"/>
    <col min="2835" max="2835" width="10.7109375" style="1" customWidth="1"/>
    <col min="2836" max="2836" width="11" style="1" customWidth="1"/>
    <col min="2837" max="2837" width="9.28515625" style="1" customWidth="1"/>
    <col min="2838" max="2838" width="5.7109375" style="1" customWidth="1"/>
    <col min="2839" max="2839" width="11" style="1" customWidth="1"/>
    <col min="2840" max="2840" width="10.85546875" style="1" customWidth="1"/>
    <col min="2841" max="2841" width="7.85546875" style="1" customWidth="1"/>
    <col min="2842" max="2842" width="7.5703125" style="1" customWidth="1"/>
    <col min="2843" max="2843" width="11.28515625" style="1" customWidth="1"/>
    <col min="2844" max="2844" width="12.85546875" style="1" customWidth="1"/>
    <col min="2845" max="2845" width="7.28515625" style="1" customWidth="1"/>
    <col min="2846" max="2846" width="5.7109375" style="1" customWidth="1"/>
    <col min="2847" max="2847" width="12.42578125" style="1" customWidth="1"/>
    <col min="2848" max="2848" width="10.42578125" style="1" customWidth="1"/>
    <col min="2849" max="2849" width="7.42578125" style="1" customWidth="1"/>
    <col min="2850" max="2850" width="5.7109375" style="1" customWidth="1"/>
    <col min="2851" max="2851" width="10.7109375" style="1" customWidth="1"/>
    <col min="2852" max="2852" width="11.5703125" style="1" customWidth="1"/>
    <col min="2853" max="2853" width="8.28515625" style="1" customWidth="1"/>
    <col min="2854" max="2854" width="5.7109375" style="1" customWidth="1"/>
    <col min="2855" max="2855" width="10.7109375" style="1" customWidth="1"/>
    <col min="2856" max="2856" width="9" style="1" customWidth="1"/>
    <col min="2857" max="2858" width="7.85546875" style="1" customWidth="1"/>
    <col min="2859" max="2859" width="11.7109375" style="1" customWidth="1"/>
    <col min="2860" max="2860" width="10.5703125" style="1" customWidth="1"/>
    <col min="2861" max="2861" width="7.7109375" style="1" customWidth="1"/>
    <col min="2862" max="2862" width="5.7109375" style="1" customWidth="1"/>
    <col min="2863" max="2863" width="8.7109375" style="1" customWidth="1"/>
    <col min="2864" max="2864" width="9.140625" style="1"/>
    <col min="2865" max="2865" width="8" style="1" customWidth="1"/>
    <col min="2866" max="2866" width="7" style="1" customWidth="1"/>
    <col min="2867" max="2867" width="10.140625" style="1" customWidth="1"/>
    <col min="2868" max="2868" width="8.5703125" style="1" customWidth="1"/>
    <col min="2869" max="2869" width="7.5703125" style="1" customWidth="1"/>
    <col min="2870" max="2870" width="5.7109375" style="1" customWidth="1"/>
    <col min="2871" max="2871" width="10.28515625" style="1" customWidth="1"/>
    <col min="2872" max="2872" width="10" style="1" customWidth="1"/>
    <col min="2873" max="2873" width="8.28515625" style="1" customWidth="1"/>
    <col min="2874" max="2874" width="7" style="1" customWidth="1"/>
    <col min="2875" max="2910" width="8.7109375" style="1" customWidth="1"/>
    <col min="2911" max="2911" width="11.140625" style="1" customWidth="1"/>
    <col min="2912" max="2912" width="12.140625" style="1" customWidth="1"/>
    <col min="2913" max="2913" width="11" style="1" customWidth="1"/>
    <col min="2914" max="2914" width="10" style="1" customWidth="1"/>
    <col min="2915" max="2916" width="11.28515625" style="1" customWidth="1"/>
    <col min="2917" max="2917" width="10.5703125" style="1" customWidth="1"/>
    <col min="2918" max="2918" width="9.85546875" style="1" customWidth="1"/>
    <col min="2919" max="2919" width="15.7109375" style="1" customWidth="1"/>
    <col min="2920" max="2920" width="9.7109375" style="1" customWidth="1"/>
    <col min="2921" max="2953" width="5.7109375" style="1" customWidth="1"/>
    <col min="2954" max="3072" width="9.140625" style="1"/>
    <col min="3073" max="3073" width="6.42578125" style="1" customWidth="1"/>
    <col min="3074" max="3074" width="16.5703125" style="1" customWidth="1"/>
    <col min="3075" max="3075" width="17.7109375" style="1" customWidth="1"/>
    <col min="3076" max="3076" width="8.42578125" style="1" customWidth="1"/>
    <col min="3077" max="3077" width="8.140625" style="1" customWidth="1"/>
    <col min="3078" max="3078" width="6.28515625" style="1" customWidth="1"/>
    <col min="3079" max="3090" width="8.7109375" style="1" customWidth="1"/>
    <col min="3091" max="3091" width="10.7109375" style="1" customWidth="1"/>
    <col min="3092" max="3092" width="11" style="1" customWidth="1"/>
    <col min="3093" max="3093" width="9.28515625" style="1" customWidth="1"/>
    <col min="3094" max="3094" width="5.7109375" style="1" customWidth="1"/>
    <col min="3095" max="3095" width="11" style="1" customWidth="1"/>
    <col min="3096" max="3096" width="10.85546875" style="1" customWidth="1"/>
    <col min="3097" max="3097" width="7.85546875" style="1" customWidth="1"/>
    <col min="3098" max="3098" width="7.5703125" style="1" customWidth="1"/>
    <col min="3099" max="3099" width="11.28515625" style="1" customWidth="1"/>
    <col min="3100" max="3100" width="12.85546875" style="1" customWidth="1"/>
    <col min="3101" max="3101" width="7.28515625" style="1" customWidth="1"/>
    <col min="3102" max="3102" width="5.7109375" style="1" customWidth="1"/>
    <col min="3103" max="3103" width="12.42578125" style="1" customWidth="1"/>
    <col min="3104" max="3104" width="10.42578125" style="1" customWidth="1"/>
    <col min="3105" max="3105" width="7.42578125" style="1" customWidth="1"/>
    <col min="3106" max="3106" width="5.7109375" style="1" customWidth="1"/>
    <col min="3107" max="3107" width="10.7109375" style="1" customWidth="1"/>
    <col min="3108" max="3108" width="11.5703125" style="1" customWidth="1"/>
    <col min="3109" max="3109" width="8.28515625" style="1" customWidth="1"/>
    <col min="3110" max="3110" width="5.7109375" style="1" customWidth="1"/>
    <col min="3111" max="3111" width="10.7109375" style="1" customWidth="1"/>
    <col min="3112" max="3112" width="9" style="1" customWidth="1"/>
    <col min="3113" max="3114" width="7.85546875" style="1" customWidth="1"/>
    <col min="3115" max="3115" width="11.7109375" style="1" customWidth="1"/>
    <col min="3116" max="3116" width="10.5703125" style="1" customWidth="1"/>
    <col min="3117" max="3117" width="7.7109375" style="1" customWidth="1"/>
    <col min="3118" max="3118" width="5.7109375" style="1" customWidth="1"/>
    <col min="3119" max="3119" width="8.7109375" style="1" customWidth="1"/>
    <col min="3120" max="3120" width="9.140625" style="1"/>
    <col min="3121" max="3121" width="8" style="1" customWidth="1"/>
    <col min="3122" max="3122" width="7" style="1" customWidth="1"/>
    <col min="3123" max="3123" width="10.140625" style="1" customWidth="1"/>
    <col min="3124" max="3124" width="8.5703125" style="1" customWidth="1"/>
    <col min="3125" max="3125" width="7.5703125" style="1" customWidth="1"/>
    <col min="3126" max="3126" width="5.7109375" style="1" customWidth="1"/>
    <col min="3127" max="3127" width="10.28515625" style="1" customWidth="1"/>
    <col min="3128" max="3128" width="10" style="1" customWidth="1"/>
    <col min="3129" max="3129" width="8.28515625" style="1" customWidth="1"/>
    <col min="3130" max="3130" width="7" style="1" customWidth="1"/>
    <col min="3131" max="3166" width="8.7109375" style="1" customWidth="1"/>
    <col min="3167" max="3167" width="11.140625" style="1" customWidth="1"/>
    <col min="3168" max="3168" width="12.140625" style="1" customWidth="1"/>
    <col min="3169" max="3169" width="11" style="1" customWidth="1"/>
    <col min="3170" max="3170" width="10" style="1" customWidth="1"/>
    <col min="3171" max="3172" width="11.28515625" style="1" customWidth="1"/>
    <col min="3173" max="3173" width="10.5703125" style="1" customWidth="1"/>
    <col min="3174" max="3174" width="9.85546875" style="1" customWidth="1"/>
    <col min="3175" max="3175" width="15.7109375" style="1" customWidth="1"/>
    <col min="3176" max="3176" width="9.7109375" style="1" customWidth="1"/>
    <col min="3177" max="3209" width="5.7109375" style="1" customWidth="1"/>
    <col min="3210" max="3328" width="9.140625" style="1"/>
    <col min="3329" max="3329" width="6.42578125" style="1" customWidth="1"/>
    <col min="3330" max="3330" width="16.5703125" style="1" customWidth="1"/>
    <col min="3331" max="3331" width="17.7109375" style="1" customWidth="1"/>
    <col min="3332" max="3332" width="8.42578125" style="1" customWidth="1"/>
    <col min="3333" max="3333" width="8.140625" style="1" customWidth="1"/>
    <col min="3334" max="3334" width="6.28515625" style="1" customWidth="1"/>
    <col min="3335" max="3346" width="8.7109375" style="1" customWidth="1"/>
    <col min="3347" max="3347" width="10.7109375" style="1" customWidth="1"/>
    <col min="3348" max="3348" width="11" style="1" customWidth="1"/>
    <col min="3349" max="3349" width="9.28515625" style="1" customWidth="1"/>
    <col min="3350" max="3350" width="5.7109375" style="1" customWidth="1"/>
    <col min="3351" max="3351" width="11" style="1" customWidth="1"/>
    <col min="3352" max="3352" width="10.85546875" style="1" customWidth="1"/>
    <col min="3353" max="3353" width="7.85546875" style="1" customWidth="1"/>
    <col min="3354" max="3354" width="7.5703125" style="1" customWidth="1"/>
    <col min="3355" max="3355" width="11.28515625" style="1" customWidth="1"/>
    <col min="3356" max="3356" width="12.85546875" style="1" customWidth="1"/>
    <col min="3357" max="3357" width="7.28515625" style="1" customWidth="1"/>
    <col min="3358" max="3358" width="5.7109375" style="1" customWidth="1"/>
    <col min="3359" max="3359" width="12.42578125" style="1" customWidth="1"/>
    <col min="3360" max="3360" width="10.42578125" style="1" customWidth="1"/>
    <col min="3361" max="3361" width="7.42578125" style="1" customWidth="1"/>
    <col min="3362" max="3362" width="5.7109375" style="1" customWidth="1"/>
    <col min="3363" max="3363" width="10.7109375" style="1" customWidth="1"/>
    <col min="3364" max="3364" width="11.5703125" style="1" customWidth="1"/>
    <col min="3365" max="3365" width="8.28515625" style="1" customWidth="1"/>
    <col min="3366" max="3366" width="5.7109375" style="1" customWidth="1"/>
    <col min="3367" max="3367" width="10.7109375" style="1" customWidth="1"/>
    <col min="3368" max="3368" width="9" style="1" customWidth="1"/>
    <col min="3369" max="3370" width="7.85546875" style="1" customWidth="1"/>
    <col min="3371" max="3371" width="11.7109375" style="1" customWidth="1"/>
    <col min="3372" max="3372" width="10.5703125" style="1" customWidth="1"/>
    <col min="3373" max="3373" width="7.7109375" style="1" customWidth="1"/>
    <col min="3374" max="3374" width="5.7109375" style="1" customWidth="1"/>
    <col min="3375" max="3375" width="8.7109375" style="1" customWidth="1"/>
    <col min="3376" max="3376" width="9.140625" style="1"/>
    <col min="3377" max="3377" width="8" style="1" customWidth="1"/>
    <col min="3378" max="3378" width="7" style="1" customWidth="1"/>
    <col min="3379" max="3379" width="10.140625" style="1" customWidth="1"/>
    <col min="3380" max="3380" width="8.5703125" style="1" customWidth="1"/>
    <col min="3381" max="3381" width="7.5703125" style="1" customWidth="1"/>
    <col min="3382" max="3382" width="5.7109375" style="1" customWidth="1"/>
    <col min="3383" max="3383" width="10.28515625" style="1" customWidth="1"/>
    <col min="3384" max="3384" width="10" style="1" customWidth="1"/>
    <col min="3385" max="3385" width="8.28515625" style="1" customWidth="1"/>
    <col min="3386" max="3386" width="7" style="1" customWidth="1"/>
    <col min="3387" max="3422" width="8.7109375" style="1" customWidth="1"/>
    <col min="3423" max="3423" width="11.140625" style="1" customWidth="1"/>
    <col min="3424" max="3424" width="12.140625" style="1" customWidth="1"/>
    <col min="3425" max="3425" width="11" style="1" customWidth="1"/>
    <col min="3426" max="3426" width="10" style="1" customWidth="1"/>
    <col min="3427" max="3428" width="11.28515625" style="1" customWidth="1"/>
    <col min="3429" max="3429" width="10.5703125" style="1" customWidth="1"/>
    <col min="3430" max="3430" width="9.85546875" style="1" customWidth="1"/>
    <col min="3431" max="3431" width="15.7109375" style="1" customWidth="1"/>
    <col min="3432" max="3432" width="9.7109375" style="1" customWidth="1"/>
    <col min="3433" max="3465" width="5.7109375" style="1" customWidth="1"/>
    <col min="3466" max="3584" width="9.140625" style="1"/>
    <col min="3585" max="3585" width="6.42578125" style="1" customWidth="1"/>
    <col min="3586" max="3586" width="16.5703125" style="1" customWidth="1"/>
    <col min="3587" max="3587" width="17.7109375" style="1" customWidth="1"/>
    <col min="3588" max="3588" width="8.42578125" style="1" customWidth="1"/>
    <col min="3589" max="3589" width="8.140625" style="1" customWidth="1"/>
    <col min="3590" max="3590" width="6.28515625" style="1" customWidth="1"/>
    <col min="3591" max="3602" width="8.7109375" style="1" customWidth="1"/>
    <col min="3603" max="3603" width="10.7109375" style="1" customWidth="1"/>
    <col min="3604" max="3604" width="11" style="1" customWidth="1"/>
    <col min="3605" max="3605" width="9.28515625" style="1" customWidth="1"/>
    <col min="3606" max="3606" width="5.7109375" style="1" customWidth="1"/>
    <col min="3607" max="3607" width="11" style="1" customWidth="1"/>
    <col min="3608" max="3608" width="10.85546875" style="1" customWidth="1"/>
    <col min="3609" max="3609" width="7.85546875" style="1" customWidth="1"/>
    <col min="3610" max="3610" width="7.5703125" style="1" customWidth="1"/>
    <col min="3611" max="3611" width="11.28515625" style="1" customWidth="1"/>
    <col min="3612" max="3612" width="12.85546875" style="1" customWidth="1"/>
    <col min="3613" max="3613" width="7.28515625" style="1" customWidth="1"/>
    <col min="3614" max="3614" width="5.7109375" style="1" customWidth="1"/>
    <col min="3615" max="3615" width="12.42578125" style="1" customWidth="1"/>
    <col min="3616" max="3616" width="10.42578125" style="1" customWidth="1"/>
    <col min="3617" max="3617" width="7.42578125" style="1" customWidth="1"/>
    <col min="3618" max="3618" width="5.7109375" style="1" customWidth="1"/>
    <col min="3619" max="3619" width="10.7109375" style="1" customWidth="1"/>
    <col min="3620" max="3620" width="11.5703125" style="1" customWidth="1"/>
    <col min="3621" max="3621" width="8.28515625" style="1" customWidth="1"/>
    <col min="3622" max="3622" width="5.7109375" style="1" customWidth="1"/>
    <col min="3623" max="3623" width="10.7109375" style="1" customWidth="1"/>
    <col min="3624" max="3624" width="9" style="1" customWidth="1"/>
    <col min="3625" max="3626" width="7.85546875" style="1" customWidth="1"/>
    <col min="3627" max="3627" width="11.7109375" style="1" customWidth="1"/>
    <col min="3628" max="3628" width="10.5703125" style="1" customWidth="1"/>
    <col min="3629" max="3629" width="7.7109375" style="1" customWidth="1"/>
    <col min="3630" max="3630" width="5.7109375" style="1" customWidth="1"/>
    <col min="3631" max="3631" width="8.7109375" style="1" customWidth="1"/>
    <col min="3632" max="3632" width="9.140625" style="1"/>
    <col min="3633" max="3633" width="8" style="1" customWidth="1"/>
    <col min="3634" max="3634" width="7" style="1" customWidth="1"/>
    <col min="3635" max="3635" width="10.140625" style="1" customWidth="1"/>
    <col min="3636" max="3636" width="8.5703125" style="1" customWidth="1"/>
    <col min="3637" max="3637" width="7.5703125" style="1" customWidth="1"/>
    <col min="3638" max="3638" width="5.7109375" style="1" customWidth="1"/>
    <col min="3639" max="3639" width="10.28515625" style="1" customWidth="1"/>
    <col min="3640" max="3640" width="10" style="1" customWidth="1"/>
    <col min="3641" max="3641" width="8.28515625" style="1" customWidth="1"/>
    <col min="3642" max="3642" width="7" style="1" customWidth="1"/>
    <col min="3643" max="3678" width="8.7109375" style="1" customWidth="1"/>
    <col min="3679" max="3679" width="11.140625" style="1" customWidth="1"/>
    <col min="3680" max="3680" width="12.140625" style="1" customWidth="1"/>
    <col min="3681" max="3681" width="11" style="1" customWidth="1"/>
    <col min="3682" max="3682" width="10" style="1" customWidth="1"/>
    <col min="3683" max="3684" width="11.28515625" style="1" customWidth="1"/>
    <col min="3685" max="3685" width="10.5703125" style="1" customWidth="1"/>
    <col min="3686" max="3686" width="9.85546875" style="1" customWidth="1"/>
    <col min="3687" max="3687" width="15.7109375" style="1" customWidth="1"/>
    <col min="3688" max="3688" width="9.7109375" style="1" customWidth="1"/>
    <col min="3689" max="3721" width="5.7109375" style="1" customWidth="1"/>
    <col min="3722" max="3840" width="9.140625" style="1"/>
    <col min="3841" max="3841" width="6.42578125" style="1" customWidth="1"/>
    <col min="3842" max="3842" width="16.5703125" style="1" customWidth="1"/>
    <col min="3843" max="3843" width="17.7109375" style="1" customWidth="1"/>
    <col min="3844" max="3844" width="8.42578125" style="1" customWidth="1"/>
    <col min="3845" max="3845" width="8.140625" style="1" customWidth="1"/>
    <col min="3846" max="3846" width="6.28515625" style="1" customWidth="1"/>
    <col min="3847" max="3858" width="8.7109375" style="1" customWidth="1"/>
    <col min="3859" max="3859" width="10.7109375" style="1" customWidth="1"/>
    <col min="3860" max="3860" width="11" style="1" customWidth="1"/>
    <col min="3861" max="3861" width="9.28515625" style="1" customWidth="1"/>
    <col min="3862" max="3862" width="5.7109375" style="1" customWidth="1"/>
    <col min="3863" max="3863" width="11" style="1" customWidth="1"/>
    <col min="3864" max="3864" width="10.85546875" style="1" customWidth="1"/>
    <col min="3865" max="3865" width="7.85546875" style="1" customWidth="1"/>
    <col min="3866" max="3866" width="7.5703125" style="1" customWidth="1"/>
    <col min="3867" max="3867" width="11.28515625" style="1" customWidth="1"/>
    <col min="3868" max="3868" width="12.85546875" style="1" customWidth="1"/>
    <col min="3869" max="3869" width="7.28515625" style="1" customWidth="1"/>
    <col min="3870" max="3870" width="5.7109375" style="1" customWidth="1"/>
    <col min="3871" max="3871" width="12.42578125" style="1" customWidth="1"/>
    <col min="3872" max="3872" width="10.42578125" style="1" customWidth="1"/>
    <col min="3873" max="3873" width="7.42578125" style="1" customWidth="1"/>
    <col min="3874" max="3874" width="5.7109375" style="1" customWidth="1"/>
    <col min="3875" max="3875" width="10.7109375" style="1" customWidth="1"/>
    <col min="3876" max="3876" width="11.5703125" style="1" customWidth="1"/>
    <col min="3877" max="3877" width="8.28515625" style="1" customWidth="1"/>
    <col min="3878" max="3878" width="5.7109375" style="1" customWidth="1"/>
    <col min="3879" max="3879" width="10.7109375" style="1" customWidth="1"/>
    <col min="3880" max="3880" width="9" style="1" customWidth="1"/>
    <col min="3881" max="3882" width="7.85546875" style="1" customWidth="1"/>
    <col min="3883" max="3883" width="11.7109375" style="1" customWidth="1"/>
    <col min="3884" max="3884" width="10.5703125" style="1" customWidth="1"/>
    <col min="3885" max="3885" width="7.7109375" style="1" customWidth="1"/>
    <col min="3886" max="3886" width="5.7109375" style="1" customWidth="1"/>
    <col min="3887" max="3887" width="8.7109375" style="1" customWidth="1"/>
    <col min="3888" max="3888" width="9.140625" style="1"/>
    <col min="3889" max="3889" width="8" style="1" customWidth="1"/>
    <col min="3890" max="3890" width="7" style="1" customWidth="1"/>
    <col min="3891" max="3891" width="10.140625" style="1" customWidth="1"/>
    <col min="3892" max="3892" width="8.5703125" style="1" customWidth="1"/>
    <col min="3893" max="3893" width="7.5703125" style="1" customWidth="1"/>
    <col min="3894" max="3894" width="5.7109375" style="1" customWidth="1"/>
    <col min="3895" max="3895" width="10.28515625" style="1" customWidth="1"/>
    <col min="3896" max="3896" width="10" style="1" customWidth="1"/>
    <col min="3897" max="3897" width="8.28515625" style="1" customWidth="1"/>
    <col min="3898" max="3898" width="7" style="1" customWidth="1"/>
    <col min="3899" max="3934" width="8.7109375" style="1" customWidth="1"/>
    <col min="3935" max="3935" width="11.140625" style="1" customWidth="1"/>
    <col min="3936" max="3936" width="12.140625" style="1" customWidth="1"/>
    <col min="3937" max="3937" width="11" style="1" customWidth="1"/>
    <col min="3938" max="3938" width="10" style="1" customWidth="1"/>
    <col min="3939" max="3940" width="11.28515625" style="1" customWidth="1"/>
    <col min="3941" max="3941" width="10.5703125" style="1" customWidth="1"/>
    <col min="3942" max="3942" width="9.85546875" style="1" customWidth="1"/>
    <col min="3943" max="3943" width="15.7109375" style="1" customWidth="1"/>
    <col min="3944" max="3944" width="9.7109375" style="1" customWidth="1"/>
    <col min="3945" max="3977" width="5.7109375" style="1" customWidth="1"/>
    <col min="3978" max="4096" width="9.140625" style="1"/>
    <col min="4097" max="4097" width="6.42578125" style="1" customWidth="1"/>
    <col min="4098" max="4098" width="16.5703125" style="1" customWidth="1"/>
    <col min="4099" max="4099" width="17.7109375" style="1" customWidth="1"/>
    <col min="4100" max="4100" width="8.42578125" style="1" customWidth="1"/>
    <col min="4101" max="4101" width="8.140625" style="1" customWidth="1"/>
    <col min="4102" max="4102" width="6.28515625" style="1" customWidth="1"/>
    <col min="4103" max="4114" width="8.7109375" style="1" customWidth="1"/>
    <col min="4115" max="4115" width="10.7109375" style="1" customWidth="1"/>
    <col min="4116" max="4116" width="11" style="1" customWidth="1"/>
    <col min="4117" max="4117" width="9.28515625" style="1" customWidth="1"/>
    <col min="4118" max="4118" width="5.7109375" style="1" customWidth="1"/>
    <col min="4119" max="4119" width="11" style="1" customWidth="1"/>
    <col min="4120" max="4120" width="10.85546875" style="1" customWidth="1"/>
    <col min="4121" max="4121" width="7.85546875" style="1" customWidth="1"/>
    <col min="4122" max="4122" width="7.5703125" style="1" customWidth="1"/>
    <col min="4123" max="4123" width="11.28515625" style="1" customWidth="1"/>
    <col min="4124" max="4124" width="12.85546875" style="1" customWidth="1"/>
    <col min="4125" max="4125" width="7.28515625" style="1" customWidth="1"/>
    <col min="4126" max="4126" width="5.7109375" style="1" customWidth="1"/>
    <col min="4127" max="4127" width="12.42578125" style="1" customWidth="1"/>
    <col min="4128" max="4128" width="10.42578125" style="1" customWidth="1"/>
    <col min="4129" max="4129" width="7.42578125" style="1" customWidth="1"/>
    <col min="4130" max="4130" width="5.7109375" style="1" customWidth="1"/>
    <col min="4131" max="4131" width="10.7109375" style="1" customWidth="1"/>
    <col min="4132" max="4132" width="11.5703125" style="1" customWidth="1"/>
    <col min="4133" max="4133" width="8.28515625" style="1" customWidth="1"/>
    <col min="4134" max="4134" width="5.7109375" style="1" customWidth="1"/>
    <col min="4135" max="4135" width="10.7109375" style="1" customWidth="1"/>
    <col min="4136" max="4136" width="9" style="1" customWidth="1"/>
    <col min="4137" max="4138" width="7.85546875" style="1" customWidth="1"/>
    <col min="4139" max="4139" width="11.7109375" style="1" customWidth="1"/>
    <col min="4140" max="4140" width="10.5703125" style="1" customWidth="1"/>
    <col min="4141" max="4141" width="7.7109375" style="1" customWidth="1"/>
    <col min="4142" max="4142" width="5.7109375" style="1" customWidth="1"/>
    <col min="4143" max="4143" width="8.7109375" style="1" customWidth="1"/>
    <col min="4144" max="4144" width="9.140625" style="1"/>
    <col min="4145" max="4145" width="8" style="1" customWidth="1"/>
    <col min="4146" max="4146" width="7" style="1" customWidth="1"/>
    <col min="4147" max="4147" width="10.140625" style="1" customWidth="1"/>
    <col min="4148" max="4148" width="8.5703125" style="1" customWidth="1"/>
    <col min="4149" max="4149" width="7.5703125" style="1" customWidth="1"/>
    <col min="4150" max="4150" width="5.7109375" style="1" customWidth="1"/>
    <col min="4151" max="4151" width="10.28515625" style="1" customWidth="1"/>
    <col min="4152" max="4152" width="10" style="1" customWidth="1"/>
    <col min="4153" max="4153" width="8.28515625" style="1" customWidth="1"/>
    <col min="4154" max="4154" width="7" style="1" customWidth="1"/>
    <col min="4155" max="4190" width="8.7109375" style="1" customWidth="1"/>
    <col min="4191" max="4191" width="11.140625" style="1" customWidth="1"/>
    <col min="4192" max="4192" width="12.140625" style="1" customWidth="1"/>
    <col min="4193" max="4193" width="11" style="1" customWidth="1"/>
    <col min="4194" max="4194" width="10" style="1" customWidth="1"/>
    <col min="4195" max="4196" width="11.28515625" style="1" customWidth="1"/>
    <col min="4197" max="4197" width="10.5703125" style="1" customWidth="1"/>
    <col min="4198" max="4198" width="9.85546875" style="1" customWidth="1"/>
    <col min="4199" max="4199" width="15.7109375" style="1" customWidth="1"/>
    <col min="4200" max="4200" width="9.7109375" style="1" customWidth="1"/>
    <col min="4201" max="4233" width="5.7109375" style="1" customWidth="1"/>
    <col min="4234" max="4352" width="9.140625" style="1"/>
    <col min="4353" max="4353" width="6.42578125" style="1" customWidth="1"/>
    <col min="4354" max="4354" width="16.5703125" style="1" customWidth="1"/>
    <col min="4355" max="4355" width="17.7109375" style="1" customWidth="1"/>
    <col min="4356" max="4356" width="8.42578125" style="1" customWidth="1"/>
    <col min="4357" max="4357" width="8.140625" style="1" customWidth="1"/>
    <col min="4358" max="4358" width="6.28515625" style="1" customWidth="1"/>
    <col min="4359" max="4370" width="8.7109375" style="1" customWidth="1"/>
    <col min="4371" max="4371" width="10.7109375" style="1" customWidth="1"/>
    <col min="4372" max="4372" width="11" style="1" customWidth="1"/>
    <col min="4373" max="4373" width="9.28515625" style="1" customWidth="1"/>
    <col min="4374" max="4374" width="5.7109375" style="1" customWidth="1"/>
    <col min="4375" max="4375" width="11" style="1" customWidth="1"/>
    <col min="4376" max="4376" width="10.85546875" style="1" customWidth="1"/>
    <col min="4377" max="4377" width="7.85546875" style="1" customWidth="1"/>
    <col min="4378" max="4378" width="7.5703125" style="1" customWidth="1"/>
    <col min="4379" max="4379" width="11.28515625" style="1" customWidth="1"/>
    <col min="4380" max="4380" width="12.85546875" style="1" customWidth="1"/>
    <col min="4381" max="4381" width="7.28515625" style="1" customWidth="1"/>
    <col min="4382" max="4382" width="5.7109375" style="1" customWidth="1"/>
    <col min="4383" max="4383" width="12.42578125" style="1" customWidth="1"/>
    <col min="4384" max="4384" width="10.42578125" style="1" customWidth="1"/>
    <col min="4385" max="4385" width="7.42578125" style="1" customWidth="1"/>
    <col min="4386" max="4386" width="5.7109375" style="1" customWidth="1"/>
    <col min="4387" max="4387" width="10.7109375" style="1" customWidth="1"/>
    <col min="4388" max="4388" width="11.5703125" style="1" customWidth="1"/>
    <col min="4389" max="4389" width="8.28515625" style="1" customWidth="1"/>
    <col min="4390" max="4390" width="5.7109375" style="1" customWidth="1"/>
    <col min="4391" max="4391" width="10.7109375" style="1" customWidth="1"/>
    <col min="4392" max="4392" width="9" style="1" customWidth="1"/>
    <col min="4393" max="4394" width="7.85546875" style="1" customWidth="1"/>
    <col min="4395" max="4395" width="11.7109375" style="1" customWidth="1"/>
    <col min="4396" max="4396" width="10.5703125" style="1" customWidth="1"/>
    <col min="4397" max="4397" width="7.7109375" style="1" customWidth="1"/>
    <col min="4398" max="4398" width="5.7109375" style="1" customWidth="1"/>
    <col min="4399" max="4399" width="8.7109375" style="1" customWidth="1"/>
    <col min="4400" max="4400" width="9.140625" style="1"/>
    <col min="4401" max="4401" width="8" style="1" customWidth="1"/>
    <col min="4402" max="4402" width="7" style="1" customWidth="1"/>
    <col min="4403" max="4403" width="10.140625" style="1" customWidth="1"/>
    <col min="4404" max="4404" width="8.5703125" style="1" customWidth="1"/>
    <col min="4405" max="4405" width="7.5703125" style="1" customWidth="1"/>
    <col min="4406" max="4406" width="5.7109375" style="1" customWidth="1"/>
    <col min="4407" max="4407" width="10.28515625" style="1" customWidth="1"/>
    <col min="4408" max="4408" width="10" style="1" customWidth="1"/>
    <col min="4409" max="4409" width="8.28515625" style="1" customWidth="1"/>
    <col min="4410" max="4410" width="7" style="1" customWidth="1"/>
    <col min="4411" max="4446" width="8.7109375" style="1" customWidth="1"/>
    <col min="4447" max="4447" width="11.140625" style="1" customWidth="1"/>
    <col min="4448" max="4448" width="12.140625" style="1" customWidth="1"/>
    <col min="4449" max="4449" width="11" style="1" customWidth="1"/>
    <col min="4450" max="4450" width="10" style="1" customWidth="1"/>
    <col min="4451" max="4452" width="11.28515625" style="1" customWidth="1"/>
    <col min="4453" max="4453" width="10.5703125" style="1" customWidth="1"/>
    <col min="4454" max="4454" width="9.85546875" style="1" customWidth="1"/>
    <col min="4455" max="4455" width="15.7109375" style="1" customWidth="1"/>
    <col min="4456" max="4456" width="9.7109375" style="1" customWidth="1"/>
    <col min="4457" max="4489" width="5.7109375" style="1" customWidth="1"/>
    <col min="4490" max="4608" width="9.140625" style="1"/>
    <col min="4609" max="4609" width="6.42578125" style="1" customWidth="1"/>
    <col min="4610" max="4610" width="16.5703125" style="1" customWidth="1"/>
    <col min="4611" max="4611" width="17.7109375" style="1" customWidth="1"/>
    <col min="4612" max="4612" width="8.42578125" style="1" customWidth="1"/>
    <col min="4613" max="4613" width="8.140625" style="1" customWidth="1"/>
    <col min="4614" max="4614" width="6.28515625" style="1" customWidth="1"/>
    <col min="4615" max="4626" width="8.7109375" style="1" customWidth="1"/>
    <col min="4627" max="4627" width="10.7109375" style="1" customWidth="1"/>
    <col min="4628" max="4628" width="11" style="1" customWidth="1"/>
    <col min="4629" max="4629" width="9.28515625" style="1" customWidth="1"/>
    <col min="4630" max="4630" width="5.7109375" style="1" customWidth="1"/>
    <col min="4631" max="4631" width="11" style="1" customWidth="1"/>
    <col min="4632" max="4632" width="10.85546875" style="1" customWidth="1"/>
    <col min="4633" max="4633" width="7.85546875" style="1" customWidth="1"/>
    <col min="4634" max="4634" width="7.5703125" style="1" customWidth="1"/>
    <col min="4635" max="4635" width="11.28515625" style="1" customWidth="1"/>
    <col min="4636" max="4636" width="12.85546875" style="1" customWidth="1"/>
    <col min="4637" max="4637" width="7.28515625" style="1" customWidth="1"/>
    <col min="4638" max="4638" width="5.7109375" style="1" customWidth="1"/>
    <col min="4639" max="4639" width="12.42578125" style="1" customWidth="1"/>
    <col min="4640" max="4640" width="10.42578125" style="1" customWidth="1"/>
    <col min="4641" max="4641" width="7.42578125" style="1" customWidth="1"/>
    <col min="4642" max="4642" width="5.7109375" style="1" customWidth="1"/>
    <col min="4643" max="4643" width="10.7109375" style="1" customWidth="1"/>
    <col min="4644" max="4644" width="11.5703125" style="1" customWidth="1"/>
    <col min="4645" max="4645" width="8.28515625" style="1" customWidth="1"/>
    <col min="4646" max="4646" width="5.7109375" style="1" customWidth="1"/>
    <col min="4647" max="4647" width="10.7109375" style="1" customWidth="1"/>
    <col min="4648" max="4648" width="9" style="1" customWidth="1"/>
    <col min="4649" max="4650" width="7.85546875" style="1" customWidth="1"/>
    <col min="4651" max="4651" width="11.7109375" style="1" customWidth="1"/>
    <col min="4652" max="4652" width="10.5703125" style="1" customWidth="1"/>
    <col min="4653" max="4653" width="7.7109375" style="1" customWidth="1"/>
    <col min="4654" max="4654" width="5.7109375" style="1" customWidth="1"/>
    <col min="4655" max="4655" width="8.7109375" style="1" customWidth="1"/>
    <col min="4656" max="4656" width="9.140625" style="1"/>
    <col min="4657" max="4657" width="8" style="1" customWidth="1"/>
    <col min="4658" max="4658" width="7" style="1" customWidth="1"/>
    <col min="4659" max="4659" width="10.140625" style="1" customWidth="1"/>
    <col min="4660" max="4660" width="8.5703125" style="1" customWidth="1"/>
    <col min="4661" max="4661" width="7.5703125" style="1" customWidth="1"/>
    <col min="4662" max="4662" width="5.7109375" style="1" customWidth="1"/>
    <col min="4663" max="4663" width="10.28515625" style="1" customWidth="1"/>
    <col min="4664" max="4664" width="10" style="1" customWidth="1"/>
    <col min="4665" max="4665" width="8.28515625" style="1" customWidth="1"/>
    <col min="4666" max="4666" width="7" style="1" customWidth="1"/>
    <col min="4667" max="4702" width="8.7109375" style="1" customWidth="1"/>
    <col min="4703" max="4703" width="11.140625" style="1" customWidth="1"/>
    <col min="4704" max="4704" width="12.140625" style="1" customWidth="1"/>
    <col min="4705" max="4705" width="11" style="1" customWidth="1"/>
    <col min="4706" max="4706" width="10" style="1" customWidth="1"/>
    <col min="4707" max="4708" width="11.28515625" style="1" customWidth="1"/>
    <col min="4709" max="4709" width="10.5703125" style="1" customWidth="1"/>
    <col min="4710" max="4710" width="9.85546875" style="1" customWidth="1"/>
    <col min="4711" max="4711" width="15.7109375" style="1" customWidth="1"/>
    <col min="4712" max="4712" width="9.7109375" style="1" customWidth="1"/>
    <col min="4713" max="4745" width="5.7109375" style="1" customWidth="1"/>
    <col min="4746" max="4864" width="9.140625" style="1"/>
    <col min="4865" max="4865" width="6.42578125" style="1" customWidth="1"/>
    <col min="4866" max="4866" width="16.5703125" style="1" customWidth="1"/>
    <col min="4867" max="4867" width="17.7109375" style="1" customWidth="1"/>
    <col min="4868" max="4868" width="8.42578125" style="1" customWidth="1"/>
    <col min="4869" max="4869" width="8.140625" style="1" customWidth="1"/>
    <col min="4870" max="4870" width="6.28515625" style="1" customWidth="1"/>
    <col min="4871" max="4882" width="8.7109375" style="1" customWidth="1"/>
    <col min="4883" max="4883" width="10.7109375" style="1" customWidth="1"/>
    <col min="4884" max="4884" width="11" style="1" customWidth="1"/>
    <col min="4885" max="4885" width="9.28515625" style="1" customWidth="1"/>
    <col min="4886" max="4886" width="5.7109375" style="1" customWidth="1"/>
    <col min="4887" max="4887" width="11" style="1" customWidth="1"/>
    <col min="4888" max="4888" width="10.85546875" style="1" customWidth="1"/>
    <col min="4889" max="4889" width="7.85546875" style="1" customWidth="1"/>
    <col min="4890" max="4890" width="7.5703125" style="1" customWidth="1"/>
    <col min="4891" max="4891" width="11.28515625" style="1" customWidth="1"/>
    <col min="4892" max="4892" width="12.85546875" style="1" customWidth="1"/>
    <col min="4893" max="4893" width="7.28515625" style="1" customWidth="1"/>
    <col min="4894" max="4894" width="5.7109375" style="1" customWidth="1"/>
    <col min="4895" max="4895" width="12.42578125" style="1" customWidth="1"/>
    <col min="4896" max="4896" width="10.42578125" style="1" customWidth="1"/>
    <col min="4897" max="4897" width="7.42578125" style="1" customWidth="1"/>
    <col min="4898" max="4898" width="5.7109375" style="1" customWidth="1"/>
    <col min="4899" max="4899" width="10.7109375" style="1" customWidth="1"/>
    <col min="4900" max="4900" width="11.5703125" style="1" customWidth="1"/>
    <col min="4901" max="4901" width="8.28515625" style="1" customWidth="1"/>
    <col min="4902" max="4902" width="5.7109375" style="1" customWidth="1"/>
    <col min="4903" max="4903" width="10.7109375" style="1" customWidth="1"/>
    <col min="4904" max="4904" width="9" style="1" customWidth="1"/>
    <col min="4905" max="4906" width="7.85546875" style="1" customWidth="1"/>
    <col min="4907" max="4907" width="11.7109375" style="1" customWidth="1"/>
    <col min="4908" max="4908" width="10.5703125" style="1" customWidth="1"/>
    <col min="4909" max="4909" width="7.7109375" style="1" customWidth="1"/>
    <col min="4910" max="4910" width="5.7109375" style="1" customWidth="1"/>
    <col min="4911" max="4911" width="8.7109375" style="1" customWidth="1"/>
    <col min="4912" max="4912" width="9.140625" style="1"/>
    <col min="4913" max="4913" width="8" style="1" customWidth="1"/>
    <col min="4914" max="4914" width="7" style="1" customWidth="1"/>
    <col min="4915" max="4915" width="10.140625" style="1" customWidth="1"/>
    <col min="4916" max="4916" width="8.5703125" style="1" customWidth="1"/>
    <col min="4917" max="4917" width="7.5703125" style="1" customWidth="1"/>
    <col min="4918" max="4918" width="5.7109375" style="1" customWidth="1"/>
    <col min="4919" max="4919" width="10.28515625" style="1" customWidth="1"/>
    <col min="4920" max="4920" width="10" style="1" customWidth="1"/>
    <col min="4921" max="4921" width="8.28515625" style="1" customWidth="1"/>
    <col min="4922" max="4922" width="7" style="1" customWidth="1"/>
    <col min="4923" max="4958" width="8.7109375" style="1" customWidth="1"/>
    <col min="4959" max="4959" width="11.140625" style="1" customWidth="1"/>
    <col min="4960" max="4960" width="12.140625" style="1" customWidth="1"/>
    <col min="4961" max="4961" width="11" style="1" customWidth="1"/>
    <col min="4962" max="4962" width="10" style="1" customWidth="1"/>
    <col min="4963" max="4964" width="11.28515625" style="1" customWidth="1"/>
    <col min="4965" max="4965" width="10.5703125" style="1" customWidth="1"/>
    <col min="4966" max="4966" width="9.85546875" style="1" customWidth="1"/>
    <col min="4967" max="4967" width="15.7109375" style="1" customWidth="1"/>
    <col min="4968" max="4968" width="9.7109375" style="1" customWidth="1"/>
    <col min="4969" max="5001" width="5.7109375" style="1" customWidth="1"/>
    <col min="5002" max="5120" width="9.140625" style="1"/>
    <col min="5121" max="5121" width="6.42578125" style="1" customWidth="1"/>
    <col min="5122" max="5122" width="16.5703125" style="1" customWidth="1"/>
    <col min="5123" max="5123" width="17.7109375" style="1" customWidth="1"/>
    <col min="5124" max="5124" width="8.42578125" style="1" customWidth="1"/>
    <col min="5125" max="5125" width="8.140625" style="1" customWidth="1"/>
    <col min="5126" max="5126" width="6.28515625" style="1" customWidth="1"/>
    <col min="5127" max="5138" width="8.7109375" style="1" customWidth="1"/>
    <col min="5139" max="5139" width="10.7109375" style="1" customWidth="1"/>
    <col min="5140" max="5140" width="11" style="1" customWidth="1"/>
    <col min="5141" max="5141" width="9.28515625" style="1" customWidth="1"/>
    <col min="5142" max="5142" width="5.7109375" style="1" customWidth="1"/>
    <col min="5143" max="5143" width="11" style="1" customWidth="1"/>
    <col min="5144" max="5144" width="10.85546875" style="1" customWidth="1"/>
    <col min="5145" max="5145" width="7.85546875" style="1" customWidth="1"/>
    <col min="5146" max="5146" width="7.5703125" style="1" customWidth="1"/>
    <col min="5147" max="5147" width="11.28515625" style="1" customWidth="1"/>
    <col min="5148" max="5148" width="12.85546875" style="1" customWidth="1"/>
    <col min="5149" max="5149" width="7.28515625" style="1" customWidth="1"/>
    <col min="5150" max="5150" width="5.7109375" style="1" customWidth="1"/>
    <col min="5151" max="5151" width="12.42578125" style="1" customWidth="1"/>
    <col min="5152" max="5152" width="10.42578125" style="1" customWidth="1"/>
    <col min="5153" max="5153" width="7.42578125" style="1" customWidth="1"/>
    <col min="5154" max="5154" width="5.7109375" style="1" customWidth="1"/>
    <col min="5155" max="5155" width="10.7109375" style="1" customWidth="1"/>
    <col min="5156" max="5156" width="11.5703125" style="1" customWidth="1"/>
    <col min="5157" max="5157" width="8.28515625" style="1" customWidth="1"/>
    <col min="5158" max="5158" width="5.7109375" style="1" customWidth="1"/>
    <col min="5159" max="5159" width="10.7109375" style="1" customWidth="1"/>
    <col min="5160" max="5160" width="9" style="1" customWidth="1"/>
    <col min="5161" max="5162" width="7.85546875" style="1" customWidth="1"/>
    <col min="5163" max="5163" width="11.7109375" style="1" customWidth="1"/>
    <col min="5164" max="5164" width="10.5703125" style="1" customWidth="1"/>
    <col min="5165" max="5165" width="7.7109375" style="1" customWidth="1"/>
    <col min="5166" max="5166" width="5.7109375" style="1" customWidth="1"/>
    <col min="5167" max="5167" width="8.7109375" style="1" customWidth="1"/>
    <col min="5168" max="5168" width="9.140625" style="1"/>
    <col min="5169" max="5169" width="8" style="1" customWidth="1"/>
    <col min="5170" max="5170" width="7" style="1" customWidth="1"/>
    <col min="5171" max="5171" width="10.140625" style="1" customWidth="1"/>
    <col min="5172" max="5172" width="8.5703125" style="1" customWidth="1"/>
    <col min="5173" max="5173" width="7.5703125" style="1" customWidth="1"/>
    <col min="5174" max="5174" width="5.7109375" style="1" customWidth="1"/>
    <col min="5175" max="5175" width="10.28515625" style="1" customWidth="1"/>
    <col min="5176" max="5176" width="10" style="1" customWidth="1"/>
    <col min="5177" max="5177" width="8.28515625" style="1" customWidth="1"/>
    <col min="5178" max="5178" width="7" style="1" customWidth="1"/>
    <col min="5179" max="5214" width="8.7109375" style="1" customWidth="1"/>
    <col min="5215" max="5215" width="11.140625" style="1" customWidth="1"/>
    <col min="5216" max="5216" width="12.140625" style="1" customWidth="1"/>
    <col min="5217" max="5217" width="11" style="1" customWidth="1"/>
    <col min="5218" max="5218" width="10" style="1" customWidth="1"/>
    <col min="5219" max="5220" width="11.28515625" style="1" customWidth="1"/>
    <col min="5221" max="5221" width="10.5703125" style="1" customWidth="1"/>
    <col min="5222" max="5222" width="9.85546875" style="1" customWidth="1"/>
    <col min="5223" max="5223" width="15.7109375" style="1" customWidth="1"/>
    <col min="5224" max="5224" width="9.7109375" style="1" customWidth="1"/>
    <col min="5225" max="5257" width="5.7109375" style="1" customWidth="1"/>
    <col min="5258" max="5376" width="9.140625" style="1"/>
    <col min="5377" max="5377" width="6.42578125" style="1" customWidth="1"/>
    <col min="5378" max="5378" width="16.5703125" style="1" customWidth="1"/>
    <col min="5379" max="5379" width="17.7109375" style="1" customWidth="1"/>
    <col min="5380" max="5380" width="8.42578125" style="1" customWidth="1"/>
    <col min="5381" max="5381" width="8.140625" style="1" customWidth="1"/>
    <col min="5382" max="5382" width="6.28515625" style="1" customWidth="1"/>
    <col min="5383" max="5394" width="8.7109375" style="1" customWidth="1"/>
    <col min="5395" max="5395" width="10.7109375" style="1" customWidth="1"/>
    <col min="5396" max="5396" width="11" style="1" customWidth="1"/>
    <col min="5397" max="5397" width="9.28515625" style="1" customWidth="1"/>
    <col min="5398" max="5398" width="5.7109375" style="1" customWidth="1"/>
    <col min="5399" max="5399" width="11" style="1" customWidth="1"/>
    <col min="5400" max="5400" width="10.85546875" style="1" customWidth="1"/>
    <col min="5401" max="5401" width="7.85546875" style="1" customWidth="1"/>
    <col min="5402" max="5402" width="7.5703125" style="1" customWidth="1"/>
    <col min="5403" max="5403" width="11.28515625" style="1" customWidth="1"/>
    <col min="5404" max="5404" width="12.85546875" style="1" customWidth="1"/>
    <col min="5405" max="5405" width="7.28515625" style="1" customWidth="1"/>
    <col min="5406" max="5406" width="5.7109375" style="1" customWidth="1"/>
    <col min="5407" max="5407" width="12.42578125" style="1" customWidth="1"/>
    <col min="5408" max="5408" width="10.42578125" style="1" customWidth="1"/>
    <col min="5409" max="5409" width="7.42578125" style="1" customWidth="1"/>
    <col min="5410" max="5410" width="5.7109375" style="1" customWidth="1"/>
    <col min="5411" max="5411" width="10.7109375" style="1" customWidth="1"/>
    <col min="5412" max="5412" width="11.5703125" style="1" customWidth="1"/>
    <col min="5413" max="5413" width="8.28515625" style="1" customWidth="1"/>
    <col min="5414" max="5414" width="5.7109375" style="1" customWidth="1"/>
    <col min="5415" max="5415" width="10.7109375" style="1" customWidth="1"/>
    <col min="5416" max="5416" width="9" style="1" customWidth="1"/>
    <col min="5417" max="5418" width="7.85546875" style="1" customWidth="1"/>
    <col min="5419" max="5419" width="11.7109375" style="1" customWidth="1"/>
    <col min="5420" max="5420" width="10.5703125" style="1" customWidth="1"/>
    <col min="5421" max="5421" width="7.7109375" style="1" customWidth="1"/>
    <col min="5422" max="5422" width="5.7109375" style="1" customWidth="1"/>
    <col min="5423" max="5423" width="8.7109375" style="1" customWidth="1"/>
    <col min="5424" max="5424" width="9.140625" style="1"/>
    <col min="5425" max="5425" width="8" style="1" customWidth="1"/>
    <col min="5426" max="5426" width="7" style="1" customWidth="1"/>
    <col min="5427" max="5427" width="10.140625" style="1" customWidth="1"/>
    <col min="5428" max="5428" width="8.5703125" style="1" customWidth="1"/>
    <col min="5429" max="5429" width="7.5703125" style="1" customWidth="1"/>
    <col min="5430" max="5430" width="5.7109375" style="1" customWidth="1"/>
    <col min="5431" max="5431" width="10.28515625" style="1" customWidth="1"/>
    <col min="5432" max="5432" width="10" style="1" customWidth="1"/>
    <col min="5433" max="5433" width="8.28515625" style="1" customWidth="1"/>
    <col min="5434" max="5434" width="7" style="1" customWidth="1"/>
    <col min="5435" max="5470" width="8.7109375" style="1" customWidth="1"/>
    <col min="5471" max="5471" width="11.140625" style="1" customWidth="1"/>
    <col min="5472" max="5472" width="12.140625" style="1" customWidth="1"/>
    <col min="5473" max="5473" width="11" style="1" customWidth="1"/>
    <col min="5474" max="5474" width="10" style="1" customWidth="1"/>
    <col min="5475" max="5476" width="11.28515625" style="1" customWidth="1"/>
    <col min="5477" max="5477" width="10.5703125" style="1" customWidth="1"/>
    <col min="5478" max="5478" width="9.85546875" style="1" customWidth="1"/>
    <col min="5479" max="5479" width="15.7109375" style="1" customWidth="1"/>
    <col min="5480" max="5480" width="9.7109375" style="1" customWidth="1"/>
    <col min="5481" max="5513" width="5.7109375" style="1" customWidth="1"/>
    <col min="5514" max="5632" width="9.140625" style="1"/>
    <col min="5633" max="5633" width="6.42578125" style="1" customWidth="1"/>
    <col min="5634" max="5634" width="16.5703125" style="1" customWidth="1"/>
    <col min="5635" max="5635" width="17.7109375" style="1" customWidth="1"/>
    <col min="5636" max="5636" width="8.42578125" style="1" customWidth="1"/>
    <col min="5637" max="5637" width="8.140625" style="1" customWidth="1"/>
    <col min="5638" max="5638" width="6.28515625" style="1" customWidth="1"/>
    <col min="5639" max="5650" width="8.7109375" style="1" customWidth="1"/>
    <col min="5651" max="5651" width="10.7109375" style="1" customWidth="1"/>
    <col min="5652" max="5652" width="11" style="1" customWidth="1"/>
    <col min="5653" max="5653" width="9.28515625" style="1" customWidth="1"/>
    <col min="5654" max="5654" width="5.7109375" style="1" customWidth="1"/>
    <col min="5655" max="5655" width="11" style="1" customWidth="1"/>
    <col min="5656" max="5656" width="10.85546875" style="1" customWidth="1"/>
    <col min="5657" max="5657" width="7.85546875" style="1" customWidth="1"/>
    <col min="5658" max="5658" width="7.5703125" style="1" customWidth="1"/>
    <col min="5659" max="5659" width="11.28515625" style="1" customWidth="1"/>
    <col min="5660" max="5660" width="12.85546875" style="1" customWidth="1"/>
    <col min="5661" max="5661" width="7.28515625" style="1" customWidth="1"/>
    <col min="5662" max="5662" width="5.7109375" style="1" customWidth="1"/>
    <col min="5663" max="5663" width="12.42578125" style="1" customWidth="1"/>
    <col min="5664" max="5664" width="10.42578125" style="1" customWidth="1"/>
    <col min="5665" max="5665" width="7.42578125" style="1" customWidth="1"/>
    <col min="5666" max="5666" width="5.7109375" style="1" customWidth="1"/>
    <col min="5667" max="5667" width="10.7109375" style="1" customWidth="1"/>
    <col min="5668" max="5668" width="11.5703125" style="1" customWidth="1"/>
    <col min="5669" max="5669" width="8.28515625" style="1" customWidth="1"/>
    <col min="5670" max="5670" width="5.7109375" style="1" customWidth="1"/>
    <col min="5671" max="5671" width="10.7109375" style="1" customWidth="1"/>
    <col min="5672" max="5672" width="9" style="1" customWidth="1"/>
    <col min="5673" max="5674" width="7.85546875" style="1" customWidth="1"/>
    <col min="5675" max="5675" width="11.7109375" style="1" customWidth="1"/>
    <col min="5676" max="5676" width="10.5703125" style="1" customWidth="1"/>
    <col min="5677" max="5677" width="7.7109375" style="1" customWidth="1"/>
    <col min="5678" max="5678" width="5.7109375" style="1" customWidth="1"/>
    <col min="5679" max="5679" width="8.7109375" style="1" customWidth="1"/>
    <col min="5680" max="5680" width="9.140625" style="1"/>
    <col min="5681" max="5681" width="8" style="1" customWidth="1"/>
    <col min="5682" max="5682" width="7" style="1" customWidth="1"/>
    <col min="5683" max="5683" width="10.140625" style="1" customWidth="1"/>
    <col min="5684" max="5684" width="8.5703125" style="1" customWidth="1"/>
    <col min="5685" max="5685" width="7.5703125" style="1" customWidth="1"/>
    <col min="5686" max="5686" width="5.7109375" style="1" customWidth="1"/>
    <col min="5687" max="5687" width="10.28515625" style="1" customWidth="1"/>
    <col min="5688" max="5688" width="10" style="1" customWidth="1"/>
    <col min="5689" max="5689" width="8.28515625" style="1" customWidth="1"/>
    <col min="5690" max="5690" width="7" style="1" customWidth="1"/>
    <col min="5691" max="5726" width="8.7109375" style="1" customWidth="1"/>
    <col min="5727" max="5727" width="11.140625" style="1" customWidth="1"/>
    <col min="5728" max="5728" width="12.140625" style="1" customWidth="1"/>
    <col min="5729" max="5729" width="11" style="1" customWidth="1"/>
    <col min="5730" max="5730" width="10" style="1" customWidth="1"/>
    <col min="5731" max="5732" width="11.28515625" style="1" customWidth="1"/>
    <col min="5733" max="5733" width="10.5703125" style="1" customWidth="1"/>
    <col min="5734" max="5734" width="9.85546875" style="1" customWidth="1"/>
    <col min="5735" max="5735" width="15.7109375" style="1" customWidth="1"/>
    <col min="5736" max="5736" width="9.7109375" style="1" customWidth="1"/>
    <col min="5737" max="5769" width="5.7109375" style="1" customWidth="1"/>
    <col min="5770" max="5888" width="9.140625" style="1"/>
    <col min="5889" max="5889" width="6.42578125" style="1" customWidth="1"/>
    <col min="5890" max="5890" width="16.5703125" style="1" customWidth="1"/>
    <col min="5891" max="5891" width="17.7109375" style="1" customWidth="1"/>
    <col min="5892" max="5892" width="8.42578125" style="1" customWidth="1"/>
    <col min="5893" max="5893" width="8.140625" style="1" customWidth="1"/>
    <col min="5894" max="5894" width="6.28515625" style="1" customWidth="1"/>
    <col min="5895" max="5906" width="8.7109375" style="1" customWidth="1"/>
    <col min="5907" max="5907" width="10.7109375" style="1" customWidth="1"/>
    <col min="5908" max="5908" width="11" style="1" customWidth="1"/>
    <col min="5909" max="5909" width="9.28515625" style="1" customWidth="1"/>
    <col min="5910" max="5910" width="5.7109375" style="1" customWidth="1"/>
    <col min="5911" max="5911" width="11" style="1" customWidth="1"/>
    <col min="5912" max="5912" width="10.85546875" style="1" customWidth="1"/>
    <col min="5913" max="5913" width="7.85546875" style="1" customWidth="1"/>
    <col min="5914" max="5914" width="7.5703125" style="1" customWidth="1"/>
    <col min="5915" max="5915" width="11.28515625" style="1" customWidth="1"/>
    <col min="5916" max="5916" width="12.85546875" style="1" customWidth="1"/>
    <col min="5917" max="5917" width="7.28515625" style="1" customWidth="1"/>
    <col min="5918" max="5918" width="5.7109375" style="1" customWidth="1"/>
    <col min="5919" max="5919" width="12.42578125" style="1" customWidth="1"/>
    <col min="5920" max="5920" width="10.42578125" style="1" customWidth="1"/>
    <col min="5921" max="5921" width="7.42578125" style="1" customWidth="1"/>
    <col min="5922" max="5922" width="5.7109375" style="1" customWidth="1"/>
    <col min="5923" max="5923" width="10.7109375" style="1" customWidth="1"/>
    <col min="5924" max="5924" width="11.5703125" style="1" customWidth="1"/>
    <col min="5925" max="5925" width="8.28515625" style="1" customWidth="1"/>
    <col min="5926" max="5926" width="5.7109375" style="1" customWidth="1"/>
    <col min="5927" max="5927" width="10.7109375" style="1" customWidth="1"/>
    <col min="5928" max="5928" width="9" style="1" customWidth="1"/>
    <col min="5929" max="5930" width="7.85546875" style="1" customWidth="1"/>
    <col min="5931" max="5931" width="11.7109375" style="1" customWidth="1"/>
    <col min="5932" max="5932" width="10.5703125" style="1" customWidth="1"/>
    <col min="5933" max="5933" width="7.7109375" style="1" customWidth="1"/>
    <col min="5934" max="5934" width="5.7109375" style="1" customWidth="1"/>
    <col min="5935" max="5935" width="8.7109375" style="1" customWidth="1"/>
    <col min="5936" max="5936" width="9.140625" style="1"/>
    <col min="5937" max="5937" width="8" style="1" customWidth="1"/>
    <col min="5938" max="5938" width="7" style="1" customWidth="1"/>
    <col min="5939" max="5939" width="10.140625" style="1" customWidth="1"/>
    <col min="5940" max="5940" width="8.5703125" style="1" customWidth="1"/>
    <col min="5941" max="5941" width="7.5703125" style="1" customWidth="1"/>
    <col min="5942" max="5942" width="5.7109375" style="1" customWidth="1"/>
    <col min="5943" max="5943" width="10.28515625" style="1" customWidth="1"/>
    <col min="5944" max="5944" width="10" style="1" customWidth="1"/>
    <col min="5945" max="5945" width="8.28515625" style="1" customWidth="1"/>
    <col min="5946" max="5946" width="7" style="1" customWidth="1"/>
    <col min="5947" max="5982" width="8.7109375" style="1" customWidth="1"/>
    <col min="5983" max="5983" width="11.140625" style="1" customWidth="1"/>
    <col min="5984" max="5984" width="12.140625" style="1" customWidth="1"/>
    <col min="5985" max="5985" width="11" style="1" customWidth="1"/>
    <col min="5986" max="5986" width="10" style="1" customWidth="1"/>
    <col min="5987" max="5988" width="11.28515625" style="1" customWidth="1"/>
    <col min="5989" max="5989" width="10.5703125" style="1" customWidth="1"/>
    <col min="5990" max="5990" width="9.85546875" style="1" customWidth="1"/>
    <col min="5991" max="5991" width="15.7109375" style="1" customWidth="1"/>
    <col min="5992" max="5992" width="9.7109375" style="1" customWidth="1"/>
    <col min="5993" max="6025" width="5.7109375" style="1" customWidth="1"/>
    <col min="6026" max="6144" width="9.140625" style="1"/>
    <col min="6145" max="6145" width="6.42578125" style="1" customWidth="1"/>
    <col min="6146" max="6146" width="16.5703125" style="1" customWidth="1"/>
    <col min="6147" max="6147" width="17.7109375" style="1" customWidth="1"/>
    <col min="6148" max="6148" width="8.42578125" style="1" customWidth="1"/>
    <col min="6149" max="6149" width="8.140625" style="1" customWidth="1"/>
    <col min="6150" max="6150" width="6.28515625" style="1" customWidth="1"/>
    <col min="6151" max="6162" width="8.7109375" style="1" customWidth="1"/>
    <col min="6163" max="6163" width="10.7109375" style="1" customWidth="1"/>
    <col min="6164" max="6164" width="11" style="1" customWidth="1"/>
    <col min="6165" max="6165" width="9.28515625" style="1" customWidth="1"/>
    <col min="6166" max="6166" width="5.7109375" style="1" customWidth="1"/>
    <col min="6167" max="6167" width="11" style="1" customWidth="1"/>
    <col min="6168" max="6168" width="10.85546875" style="1" customWidth="1"/>
    <col min="6169" max="6169" width="7.85546875" style="1" customWidth="1"/>
    <col min="6170" max="6170" width="7.5703125" style="1" customWidth="1"/>
    <col min="6171" max="6171" width="11.28515625" style="1" customWidth="1"/>
    <col min="6172" max="6172" width="12.85546875" style="1" customWidth="1"/>
    <col min="6173" max="6173" width="7.28515625" style="1" customWidth="1"/>
    <col min="6174" max="6174" width="5.7109375" style="1" customWidth="1"/>
    <col min="6175" max="6175" width="12.42578125" style="1" customWidth="1"/>
    <col min="6176" max="6176" width="10.42578125" style="1" customWidth="1"/>
    <col min="6177" max="6177" width="7.42578125" style="1" customWidth="1"/>
    <col min="6178" max="6178" width="5.7109375" style="1" customWidth="1"/>
    <col min="6179" max="6179" width="10.7109375" style="1" customWidth="1"/>
    <col min="6180" max="6180" width="11.5703125" style="1" customWidth="1"/>
    <col min="6181" max="6181" width="8.28515625" style="1" customWidth="1"/>
    <col min="6182" max="6182" width="5.7109375" style="1" customWidth="1"/>
    <col min="6183" max="6183" width="10.7109375" style="1" customWidth="1"/>
    <col min="6184" max="6184" width="9" style="1" customWidth="1"/>
    <col min="6185" max="6186" width="7.85546875" style="1" customWidth="1"/>
    <col min="6187" max="6187" width="11.7109375" style="1" customWidth="1"/>
    <col min="6188" max="6188" width="10.5703125" style="1" customWidth="1"/>
    <col min="6189" max="6189" width="7.7109375" style="1" customWidth="1"/>
    <col min="6190" max="6190" width="5.7109375" style="1" customWidth="1"/>
    <col min="6191" max="6191" width="8.7109375" style="1" customWidth="1"/>
    <col min="6192" max="6192" width="9.140625" style="1"/>
    <col min="6193" max="6193" width="8" style="1" customWidth="1"/>
    <col min="6194" max="6194" width="7" style="1" customWidth="1"/>
    <col min="6195" max="6195" width="10.140625" style="1" customWidth="1"/>
    <col min="6196" max="6196" width="8.5703125" style="1" customWidth="1"/>
    <col min="6197" max="6197" width="7.5703125" style="1" customWidth="1"/>
    <col min="6198" max="6198" width="5.7109375" style="1" customWidth="1"/>
    <col min="6199" max="6199" width="10.28515625" style="1" customWidth="1"/>
    <col min="6200" max="6200" width="10" style="1" customWidth="1"/>
    <col min="6201" max="6201" width="8.28515625" style="1" customWidth="1"/>
    <col min="6202" max="6202" width="7" style="1" customWidth="1"/>
    <col min="6203" max="6238" width="8.7109375" style="1" customWidth="1"/>
    <col min="6239" max="6239" width="11.140625" style="1" customWidth="1"/>
    <col min="6240" max="6240" width="12.140625" style="1" customWidth="1"/>
    <col min="6241" max="6241" width="11" style="1" customWidth="1"/>
    <col min="6242" max="6242" width="10" style="1" customWidth="1"/>
    <col min="6243" max="6244" width="11.28515625" style="1" customWidth="1"/>
    <col min="6245" max="6245" width="10.5703125" style="1" customWidth="1"/>
    <col min="6246" max="6246" width="9.85546875" style="1" customWidth="1"/>
    <col min="6247" max="6247" width="15.7109375" style="1" customWidth="1"/>
    <col min="6248" max="6248" width="9.7109375" style="1" customWidth="1"/>
    <col min="6249" max="6281" width="5.7109375" style="1" customWidth="1"/>
    <col min="6282" max="6400" width="9.140625" style="1"/>
    <col min="6401" max="6401" width="6.42578125" style="1" customWidth="1"/>
    <col min="6402" max="6402" width="16.5703125" style="1" customWidth="1"/>
    <col min="6403" max="6403" width="17.7109375" style="1" customWidth="1"/>
    <col min="6404" max="6404" width="8.42578125" style="1" customWidth="1"/>
    <col min="6405" max="6405" width="8.140625" style="1" customWidth="1"/>
    <col min="6406" max="6406" width="6.28515625" style="1" customWidth="1"/>
    <col min="6407" max="6418" width="8.7109375" style="1" customWidth="1"/>
    <col min="6419" max="6419" width="10.7109375" style="1" customWidth="1"/>
    <col min="6420" max="6420" width="11" style="1" customWidth="1"/>
    <col min="6421" max="6421" width="9.28515625" style="1" customWidth="1"/>
    <col min="6422" max="6422" width="5.7109375" style="1" customWidth="1"/>
    <col min="6423" max="6423" width="11" style="1" customWidth="1"/>
    <col min="6424" max="6424" width="10.85546875" style="1" customWidth="1"/>
    <col min="6425" max="6425" width="7.85546875" style="1" customWidth="1"/>
    <col min="6426" max="6426" width="7.5703125" style="1" customWidth="1"/>
    <col min="6427" max="6427" width="11.28515625" style="1" customWidth="1"/>
    <col min="6428" max="6428" width="12.85546875" style="1" customWidth="1"/>
    <col min="6429" max="6429" width="7.28515625" style="1" customWidth="1"/>
    <col min="6430" max="6430" width="5.7109375" style="1" customWidth="1"/>
    <col min="6431" max="6431" width="12.42578125" style="1" customWidth="1"/>
    <col min="6432" max="6432" width="10.42578125" style="1" customWidth="1"/>
    <col min="6433" max="6433" width="7.42578125" style="1" customWidth="1"/>
    <col min="6434" max="6434" width="5.7109375" style="1" customWidth="1"/>
    <col min="6435" max="6435" width="10.7109375" style="1" customWidth="1"/>
    <col min="6436" max="6436" width="11.5703125" style="1" customWidth="1"/>
    <col min="6437" max="6437" width="8.28515625" style="1" customWidth="1"/>
    <col min="6438" max="6438" width="5.7109375" style="1" customWidth="1"/>
    <col min="6439" max="6439" width="10.7109375" style="1" customWidth="1"/>
    <col min="6440" max="6440" width="9" style="1" customWidth="1"/>
    <col min="6441" max="6442" width="7.85546875" style="1" customWidth="1"/>
    <col min="6443" max="6443" width="11.7109375" style="1" customWidth="1"/>
    <col min="6444" max="6444" width="10.5703125" style="1" customWidth="1"/>
    <col min="6445" max="6445" width="7.7109375" style="1" customWidth="1"/>
    <col min="6446" max="6446" width="5.7109375" style="1" customWidth="1"/>
    <col min="6447" max="6447" width="8.7109375" style="1" customWidth="1"/>
    <col min="6448" max="6448" width="9.140625" style="1"/>
    <col min="6449" max="6449" width="8" style="1" customWidth="1"/>
    <col min="6450" max="6450" width="7" style="1" customWidth="1"/>
    <col min="6451" max="6451" width="10.140625" style="1" customWidth="1"/>
    <col min="6452" max="6452" width="8.5703125" style="1" customWidth="1"/>
    <col min="6453" max="6453" width="7.5703125" style="1" customWidth="1"/>
    <col min="6454" max="6454" width="5.7109375" style="1" customWidth="1"/>
    <col min="6455" max="6455" width="10.28515625" style="1" customWidth="1"/>
    <col min="6456" max="6456" width="10" style="1" customWidth="1"/>
    <col min="6457" max="6457" width="8.28515625" style="1" customWidth="1"/>
    <col min="6458" max="6458" width="7" style="1" customWidth="1"/>
    <col min="6459" max="6494" width="8.7109375" style="1" customWidth="1"/>
    <col min="6495" max="6495" width="11.140625" style="1" customWidth="1"/>
    <col min="6496" max="6496" width="12.140625" style="1" customWidth="1"/>
    <col min="6497" max="6497" width="11" style="1" customWidth="1"/>
    <col min="6498" max="6498" width="10" style="1" customWidth="1"/>
    <col min="6499" max="6500" width="11.28515625" style="1" customWidth="1"/>
    <col min="6501" max="6501" width="10.5703125" style="1" customWidth="1"/>
    <col min="6502" max="6502" width="9.85546875" style="1" customWidth="1"/>
    <col min="6503" max="6503" width="15.7109375" style="1" customWidth="1"/>
    <col min="6504" max="6504" width="9.7109375" style="1" customWidth="1"/>
    <col min="6505" max="6537" width="5.7109375" style="1" customWidth="1"/>
    <col min="6538" max="6656" width="9.140625" style="1"/>
    <col min="6657" max="6657" width="6.42578125" style="1" customWidth="1"/>
    <col min="6658" max="6658" width="16.5703125" style="1" customWidth="1"/>
    <col min="6659" max="6659" width="17.7109375" style="1" customWidth="1"/>
    <col min="6660" max="6660" width="8.42578125" style="1" customWidth="1"/>
    <col min="6661" max="6661" width="8.140625" style="1" customWidth="1"/>
    <col min="6662" max="6662" width="6.28515625" style="1" customWidth="1"/>
    <col min="6663" max="6674" width="8.7109375" style="1" customWidth="1"/>
    <col min="6675" max="6675" width="10.7109375" style="1" customWidth="1"/>
    <col min="6676" max="6676" width="11" style="1" customWidth="1"/>
    <col min="6677" max="6677" width="9.28515625" style="1" customWidth="1"/>
    <col min="6678" max="6678" width="5.7109375" style="1" customWidth="1"/>
    <col min="6679" max="6679" width="11" style="1" customWidth="1"/>
    <col min="6680" max="6680" width="10.85546875" style="1" customWidth="1"/>
    <col min="6681" max="6681" width="7.85546875" style="1" customWidth="1"/>
    <col min="6682" max="6682" width="7.5703125" style="1" customWidth="1"/>
    <col min="6683" max="6683" width="11.28515625" style="1" customWidth="1"/>
    <col min="6684" max="6684" width="12.85546875" style="1" customWidth="1"/>
    <col min="6685" max="6685" width="7.28515625" style="1" customWidth="1"/>
    <col min="6686" max="6686" width="5.7109375" style="1" customWidth="1"/>
    <col min="6687" max="6687" width="12.42578125" style="1" customWidth="1"/>
    <col min="6688" max="6688" width="10.42578125" style="1" customWidth="1"/>
    <col min="6689" max="6689" width="7.42578125" style="1" customWidth="1"/>
    <col min="6690" max="6690" width="5.7109375" style="1" customWidth="1"/>
    <col min="6691" max="6691" width="10.7109375" style="1" customWidth="1"/>
    <col min="6692" max="6692" width="11.5703125" style="1" customWidth="1"/>
    <col min="6693" max="6693" width="8.28515625" style="1" customWidth="1"/>
    <col min="6694" max="6694" width="5.7109375" style="1" customWidth="1"/>
    <col min="6695" max="6695" width="10.7109375" style="1" customWidth="1"/>
    <col min="6696" max="6696" width="9" style="1" customWidth="1"/>
    <col min="6697" max="6698" width="7.85546875" style="1" customWidth="1"/>
    <col min="6699" max="6699" width="11.7109375" style="1" customWidth="1"/>
    <col min="6700" max="6700" width="10.5703125" style="1" customWidth="1"/>
    <col min="6701" max="6701" width="7.7109375" style="1" customWidth="1"/>
    <col min="6702" max="6702" width="5.7109375" style="1" customWidth="1"/>
    <col min="6703" max="6703" width="8.7109375" style="1" customWidth="1"/>
    <col min="6704" max="6704" width="9.140625" style="1"/>
    <col min="6705" max="6705" width="8" style="1" customWidth="1"/>
    <col min="6706" max="6706" width="7" style="1" customWidth="1"/>
    <col min="6707" max="6707" width="10.140625" style="1" customWidth="1"/>
    <col min="6708" max="6708" width="8.5703125" style="1" customWidth="1"/>
    <col min="6709" max="6709" width="7.5703125" style="1" customWidth="1"/>
    <col min="6710" max="6710" width="5.7109375" style="1" customWidth="1"/>
    <col min="6711" max="6711" width="10.28515625" style="1" customWidth="1"/>
    <col min="6712" max="6712" width="10" style="1" customWidth="1"/>
    <col min="6713" max="6713" width="8.28515625" style="1" customWidth="1"/>
    <col min="6714" max="6714" width="7" style="1" customWidth="1"/>
    <col min="6715" max="6750" width="8.7109375" style="1" customWidth="1"/>
    <col min="6751" max="6751" width="11.140625" style="1" customWidth="1"/>
    <col min="6752" max="6752" width="12.140625" style="1" customWidth="1"/>
    <col min="6753" max="6753" width="11" style="1" customWidth="1"/>
    <col min="6754" max="6754" width="10" style="1" customWidth="1"/>
    <col min="6755" max="6756" width="11.28515625" style="1" customWidth="1"/>
    <col min="6757" max="6757" width="10.5703125" style="1" customWidth="1"/>
    <col min="6758" max="6758" width="9.85546875" style="1" customWidth="1"/>
    <col min="6759" max="6759" width="15.7109375" style="1" customWidth="1"/>
    <col min="6760" max="6760" width="9.7109375" style="1" customWidth="1"/>
    <col min="6761" max="6793" width="5.7109375" style="1" customWidth="1"/>
    <col min="6794" max="6912" width="9.140625" style="1"/>
    <col min="6913" max="6913" width="6.42578125" style="1" customWidth="1"/>
    <col min="6914" max="6914" width="16.5703125" style="1" customWidth="1"/>
    <col min="6915" max="6915" width="17.7109375" style="1" customWidth="1"/>
    <col min="6916" max="6916" width="8.42578125" style="1" customWidth="1"/>
    <col min="6917" max="6917" width="8.140625" style="1" customWidth="1"/>
    <col min="6918" max="6918" width="6.28515625" style="1" customWidth="1"/>
    <col min="6919" max="6930" width="8.7109375" style="1" customWidth="1"/>
    <col min="6931" max="6931" width="10.7109375" style="1" customWidth="1"/>
    <col min="6932" max="6932" width="11" style="1" customWidth="1"/>
    <col min="6933" max="6933" width="9.28515625" style="1" customWidth="1"/>
    <col min="6934" max="6934" width="5.7109375" style="1" customWidth="1"/>
    <col min="6935" max="6935" width="11" style="1" customWidth="1"/>
    <col min="6936" max="6936" width="10.85546875" style="1" customWidth="1"/>
    <col min="6937" max="6937" width="7.85546875" style="1" customWidth="1"/>
    <col min="6938" max="6938" width="7.5703125" style="1" customWidth="1"/>
    <col min="6939" max="6939" width="11.28515625" style="1" customWidth="1"/>
    <col min="6940" max="6940" width="12.85546875" style="1" customWidth="1"/>
    <col min="6941" max="6941" width="7.28515625" style="1" customWidth="1"/>
    <col min="6942" max="6942" width="5.7109375" style="1" customWidth="1"/>
    <col min="6943" max="6943" width="12.42578125" style="1" customWidth="1"/>
    <col min="6944" max="6944" width="10.42578125" style="1" customWidth="1"/>
    <col min="6945" max="6945" width="7.42578125" style="1" customWidth="1"/>
    <col min="6946" max="6946" width="5.7109375" style="1" customWidth="1"/>
    <col min="6947" max="6947" width="10.7109375" style="1" customWidth="1"/>
    <col min="6948" max="6948" width="11.5703125" style="1" customWidth="1"/>
    <col min="6949" max="6949" width="8.28515625" style="1" customWidth="1"/>
    <col min="6950" max="6950" width="5.7109375" style="1" customWidth="1"/>
    <col min="6951" max="6951" width="10.7109375" style="1" customWidth="1"/>
    <col min="6952" max="6952" width="9" style="1" customWidth="1"/>
    <col min="6953" max="6954" width="7.85546875" style="1" customWidth="1"/>
    <col min="6955" max="6955" width="11.7109375" style="1" customWidth="1"/>
    <col min="6956" max="6956" width="10.5703125" style="1" customWidth="1"/>
    <col min="6957" max="6957" width="7.7109375" style="1" customWidth="1"/>
    <col min="6958" max="6958" width="5.7109375" style="1" customWidth="1"/>
    <col min="6959" max="6959" width="8.7109375" style="1" customWidth="1"/>
    <col min="6960" max="6960" width="9.140625" style="1"/>
    <col min="6961" max="6961" width="8" style="1" customWidth="1"/>
    <col min="6962" max="6962" width="7" style="1" customWidth="1"/>
    <col min="6963" max="6963" width="10.140625" style="1" customWidth="1"/>
    <col min="6964" max="6964" width="8.5703125" style="1" customWidth="1"/>
    <col min="6965" max="6965" width="7.5703125" style="1" customWidth="1"/>
    <col min="6966" max="6966" width="5.7109375" style="1" customWidth="1"/>
    <col min="6967" max="6967" width="10.28515625" style="1" customWidth="1"/>
    <col min="6968" max="6968" width="10" style="1" customWidth="1"/>
    <col min="6969" max="6969" width="8.28515625" style="1" customWidth="1"/>
    <col min="6970" max="6970" width="7" style="1" customWidth="1"/>
    <col min="6971" max="7006" width="8.7109375" style="1" customWidth="1"/>
    <col min="7007" max="7007" width="11.140625" style="1" customWidth="1"/>
    <col min="7008" max="7008" width="12.140625" style="1" customWidth="1"/>
    <col min="7009" max="7009" width="11" style="1" customWidth="1"/>
    <col min="7010" max="7010" width="10" style="1" customWidth="1"/>
    <col min="7011" max="7012" width="11.28515625" style="1" customWidth="1"/>
    <col min="7013" max="7013" width="10.5703125" style="1" customWidth="1"/>
    <col min="7014" max="7014" width="9.85546875" style="1" customWidth="1"/>
    <col min="7015" max="7015" width="15.7109375" style="1" customWidth="1"/>
    <col min="7016" max="7016" width="9.7109375" style="1" customWidth="1"/>
    <col min="7017" max="7049" width="5.7109375" style="1" customWidth="1"/>
    <col min="7050" max="7168" width="9.140625" style="1"/>
    <col min="7169" max="7169" width="6.42578125" style="1" customWidth="1"/>
    <col min="7170" max="7170" width="16.5703125" style="1" customWidth="1"/>
    <col min="7171" max="7171" width="17.7109375" style="1" customWidth="1"/>
    <col min="7172" max="7172" width="8.42578125" style="1" customWidth="1"/>
    <col min="7173" max="7173" width="8.140625" style="1" customWidth="1"/>
    <col min="7174" max="7174" width="6.28515625" style="1" customWidth="1"/>
    <col min="7175" max="7186" width="8.7109375" style="1" customWidth="1"/>
    <col min="7187" max="7187" width="10.7109375" style="1" customWidth="1"/>
    <col min="7188" max="7188" width="11" style="1" customWidth="1"/>
    <col min="7189" max="7189" width="9.28515625" style="1" customWidth="1"/>
    <col min="7190" max="7190" width="5.7109375" style="1" customWidth="1"/>
    <col min="7191" max="7191" width="11" style="1" customWidth="1"/>
    <col min="7192" max="7192" width="10.85546875" style="1" customWidth="1"/>
    <col min="7193" max="7193" width="7.85546875" style="1" customWidth="1"/>
    <col min="7194" max="7194" width="7.5703125" style="1" customWidth="1"/>
    <col min="7195" max="7195" width="11.28515625" style="1" customWidth="1"/>
    <col min="7196" max="7196" width="12.85546875" style="1" customWidth="1"/>
    <col min="7197" max="7197" width="7.28515625" style="1" customWidth="1"/>
    <col min="7198" max="7198" width="5.7109375" style="1" customWidth="1"/>
    <col min="7199" max="7199" width="12.42578125" style="1" customWidth="1"/>
    <col min="7200" max="7200" width="10.42578125" style="1" customWidth="1"/>
    <col min="7201" max="7201" width="7.42578125" style="1" customWidth="1"/>
    <col min="7202" max="7202" width="5.7109375" style="1" customWidth="1"/>
    <col min="7203" max="7203" width="10.7109375" style="1" customWidth="1"/>
    <col min="7204" max="7204" width="11.5703125" style="1" customWidth="1"/>
    <col min="7205" max="7205" width="8.28515625" style="1" customWidth="1"/>
    <col min="7206" max="7206" width="5.7109375" style="1" customWidth="1"/>
    <col min="7207" max="7207" width="10.7109375" style="1" customWidth="1"/>
    <col min="7208" max="7208" width="9" style="1" customWidth="1"/>
    <col min="7209" max="7210" width="7.85546875" style="1" customWidth="1"/>
    <col min="7211" max="7211" width="11.7109375" style="1" customWidth="1"/>
    <col min="7212" max="7212" width="10.5703125" style="1" customWidth="1"/>
    <col min="7213" max="7213" width="7.7109375" style="1" customWidth="1"/>
    <col min="7214" max="7214" width="5.7109375" style="1" customWidth="1"/>
    <col min="7215" max="7215" width="8.7109375" style="1" customWidth="1"/>
    <col min="7216" max="7216" width="9.140625" style="1"/>
    <col min="7217" max="7217" width="8" style="1" customWidth="1"/>
    <col min="7218" max="7218" width="7" style="1" customWidth="1"/>
    <col min="7219" max="7219" width="10.140625" style="1" customWidth="1"/>
    <col min="7220" max="7220" width="8.5703125" style="1" customWidth="1"/>
    <col min="7221" max="7221" width="7.5703125" style="1" customWidth="1"/>
    <col min="7222" max="7222" width="5.7109375" style="1" customWidth="1"/>
    <col min="7223" max="7223" width="10.28515625" style="1" customWidth="1"/>
    <col min="7224" max="7224" width="10" style="1" customWidth="1"/>
    <col min="7225" max="7225" width="8.28515625" style="1" customWidth="1"/>
    <col min="7226" max="7226" width="7" style="1" customWidth="1"/>
    <col min="7227" max="7262" width="8.7109375" style="1" customWidth="1"/>
    <col min="7263" max="7263" width="11.140625" style="1" customWidth="1"/>
    <col min="7264" max="7264" width="12.140625" style="1" customWidth="1"/>
    <col min="7265" max="7265" width="11" style="1" customWidth="1"/>
    <col min="7266" max="7266" width="10" style="1" customWidth="1"/>
    <col min="7267" max="7268" width="11.28515625" style="1" customWidth="1"/>
    <col min="7269" max="7269" width="10.5703125" style="1" customWidth="1"/>
    <col min="7270" max="7270" width="9.85546875" style="1" customWidth="1"/>
    <col min="7271" max="7271" width="15.7109375" style="1" customWidth="1"/>
    <col min="7272" max="7272" width="9.7109375" style="1" customWidth="1"/>
    <col min="7273" max="7305" width="5.7109375" style="1" customWidth="1"/>
    <col min="7306" max="7424" width="9.140625" style="1"/>
    <col min="7425" max="7425" width="6.42578125" style="1" customWidth="1"/>
    <col min="7426" max="7426" width="16.5703125" style="1" customWidth="1"/>
    <col min="7427" max="7427" width="17.7109375" style="1" customWidth="1"/>
    <col min="7428" max="7428" width="8.42578125" style="1" customWidth="1"/>
    <col min="7429" max="7429" width="8.140625" style="1" customWidth="1"/>
    <col min="7430" max="7430" width="6.28515625" style="1" customWidth="1"/>
    <col min="7431" max="7442" width="8.7109375" style="1" customWidth="1"/>
    <col min="7443" max="7443" width="10.7109375" style="1" customWidth="1"/>
    <col min="7444" max="7444" width="11" style="1" customWidth="1"/>
    <col min="7445" max="7445" width="9.28515625" style="1" customWidth="1"/>
    <col min="7446" max="7446" width="5.7109375" style="1" customWidth="1"/>
    <col min="7447" max="7447" width="11" style="1" customWidth="1"/>
    <col min="7448" max="7448" width="10.85546875" style="1" customWidth="1"/>
    <col min="7449" max="7449" width="7.85546875" style="1" customWidth="1"/>
    <col min="7450" max="7450" width="7.5703125" style="1" customWidth="1"/>
    <col min="7451" max="7451" width="11.28515625" style="1" customWidth="1"/>
    <col min="7452" max="7452" width="12.85546875" style="1" customWidth="1"/>
    <col min="7453" max="7453" width="7.28515625" style="1" customWidth="1"/>
    <col min="7454" max="7454" width="5.7109375" style="1" customWidth="1"/>
    <col min="7455" max="7455" width="12.42578125" style="1" customWidth="1"/>
    <col min="7456" max="7456" width="10.42578125" style="1" customWidth="1"/>
    <col min="7457" max="7457" width="7.42578125" style="1" customWidth="1"/>
    <col min="7458" max="7458" width="5.7109375" style="1" customWidth="1"/>
    <col min="7459" max="7459" width="10.7109375" style="1" customWidth="1"/>
    <col min="7460" max="7460" width="11.5703125" style="1" customWidth="1"/>
    <col min="7461" max="7461" width="8.28515625" style="1" customWidth="1"/>
    <col min="7462" max="7462" width="5.7109375" style="1" customWidth="1"/>
    <col min="7463" max="7463" width="10.7109375" style="1" customWidth="1"/>
    <col min="7464" max="7464" width="9" style="1" customWidth="1"/>
    <col min="7465" max="7466" width="7.85546875" style="1" customWidth="1"/>
    <col min="7467" max="7467" width="11.7109375" style="1" customWidth="1"/>
    <col min="7468" max="7468" width="10.5703125" style="1" customWidth="1"/>
    <col min="7469" max="7469" width="7.7109375" style="1" customWidth="1"/>
    <col min="7470" max="7470" width="5.7109375" style="1" customWidth="1"/>
    <col min="7471" max="7471" width="8.7109375" style="1" customWidth="1"/>
    <col min="7472" max="7472" width="9.140625" style="1"/>
    <col min="7473" max="7473" width="8" style="1" customWidth="1"/>
    <col min="7474" max="7474" width="7" style="1" customWidth="1"/>
    <col min="7475" max="7475" width="10.140625" style="1" customWidth="1"/>
    <col min="7476" max="7476" width="8.5703125" style="1" customWidth="1"/>
    <col min="7477" max="7477" width="7.5703125" style="1" customWidth="1"/>
    <col min="7478" max="7478" width="5.7109375" style="1" customWidth="1"/>
    <col min="7479" max="7479" width="10.28515625" style="1" customWidth="1"/>
    <col min="7480" max="7480" width="10" style="1" customWidth="1"/>
    <col min="7481" max="7481" width="8.28515625" style="1" customWidth="1"/>
    <col min="7482" max="7482" width="7" style="1" customWidth="1"/>
    <col min="7483" max="7518" width="8.7109375" style="1" customWidth="1"/>
    <col min="7519" max="7519" width="11.140625" style="1" customWidth="1"/>
    <col min="7520" max="7520" width="12.140625" style="1" customWidth="1"/>
    <col min="7521" max="7521" width="11" style="1" customWidth="1"/>
    <col min="7522" max="7522" width="10" style="1" customWidth="1"/>
    <col min="7523" max="7524" width="11.28515625" style="1" customWidth="1"/>
    <col min="7525" max="7525" width="10.5703125" style="1" customWidth="1"/>
    <col min="7526" max="7526" width="9.85546875" style="1" customWidth="1"/>
    <col min="7527" max="7527" width="15.7109375" style="1" customWidth="1"/>
    <col min="7528" max="7528" width="9.7109375" style="1" customWidth="1"/>
    <col min="7529" max="7561" width="5.7109375" style="1" customWidth="1"/>
    <col min="7562" max="7680" width="9.140625" style="1"/>
    <col min="7681" max="7681" width="6.42578125" style="1" customWidth="1"/>
    <col min="7682" max="7682" width="16.5703125" style="1" customWidth="1"/>
    <col min="7683" max="7683" width="17.7109375" style="1" customWidth="1"/>
    <col min="7684" max="7684" width="8.42578125" style="1" customWidth="1"/>
    <col min="7685" max="7685" width="8.140625" style="1" customWidth="1"/>
    <col min="7686" max="7686" width="6.28515625" style="1" customWidth="1"/>
    <col min="7687" max="7698" width="8.7109375" style="1" customWidth="1"/>
    <col min="7699" max="7699" width="10.7109375" style="1" customWidth="1"/>
    <col min="7700" max="7700" width="11" style="1" customWidth="1"/>
    <col min="7701" max="7701" width="9.28515625" style="1" customWidth="1"/>
    <col min="7702" max="7702" width="5.7109375" style="1" customWidth="1"/>
    <col min="7703" max="7703" width="11" style="1" customWidth="1"/>
    <col min="7704" max="7704" width="10.85546875" style="1" customWidth="1"/>
    <col min="7705" max="7705" width="7.85546875" style="1" customWidth="1"/>
    <col min="7706" max="7706" width="7.5703125" style="1" customWidth="1"/>
    <col min="7707" max="7707" width="11.28515625" style="1" customWidth="1"/>
    <col min="7708" max="7708" width="12.85546875" style="1" customWidth="1"/>
    <col min="7709" max="7709" width="7.28515625" style="1" customWidth="1"/>
    <col min="7710" max="7710" width="5.7109375" style="1" customWidth="1"/>
    <col min="7711" max="7711" width="12.42578125" style="1" customWidth="1"/>
    <col min="7712" max="7712" width="10.42578125" style="1" customWidth="1"/>
    <col min="7713" max="7713" width="7.42578125" style="1" customWidth="1"/>
    <col min="7714" max="7714" width="5.7109375" style="1" customWidth="1"/>
    <col min="7715" max="7715" width="10.7109375" style="1" customWidth="1"/>
    <col min="7716" max="7716" width="11.5703125" style="1" customWidth="1"/>
    <col min="7717" max="7717" width="8.28515625" style="1" customWidth="1"/>
    <col min="7718" max="7718" width="5.7109375" style="1" customWidth="1"/>
    <col min="7719" max="7719" width="10.7109375" style="1" customWidth="1"/>
    <col min="7720" max="7720" width="9" style="1" customWidth="1"/>
    <col min="7721" max="7722" width="7.85546875" style="1" customWidth="1"/>
    <col min="7723" max="7723" width="11.7109375" style="1" customWidth="1"/>
    <col min="7724" max="7724" width="10.5703125" style="1" customWidth="1"/>
    <col min="7725" max="7725" width="7.7109375" style="1" customWidth="1"/>
    <col min="7726" max="7726" width="5.7109375" style="1" customWidth="1"/>
    <col min="7727" max="7727" width="8.7109375" style="1" customWidth="1"/>
    <col min="7728" max="7728" width="9.140625" style="1"/>
    <col min="7729" max="7729" width="8" style="1" customWidth="1"/>
    <col min="7730" max="7730" width="7" style="1" customWidth="1"/>
    <col min="7731" max="7731" width="10.140625" style="1" customWidth="1"/>
    <col min="7732" max="7732" width="8.5703125" style="1" customWidth="1"/>
    <col min="7733" max="7733" width="7.5703125" style="1" customWidth="1"/>
    <col min="7734" max="7734" width="5.7109375" style="1" customWidth="1"/>
    <col min="7735" max="7735" width="10.28515625" style="1" customWidth="1"/>
    <col min="7736" max="7736" width="10" style="1" customWidth="1"/>
    <col min="7737" max="7737" width="8.28515625" style="1" customWidth="1"/>
    <col min="7738" max="7738" width="7" style="1" customWidth="1"/>
    <col min="7739" max="7774" width="8.7109375" style="1" customWidth="1"/>
    <col min="7775" max="7775" width="11.140625" style="1" customWidth="1"/>
    <col min="7776" max="7776" width="12.140625" style="1" customWidth="1"/>
    <col min="7777" max="7777" width="11" style="1" customWidth="1"/>
    <col min="7778" max="7778" width="10" style="1" customWidth="1"/>
    <col min="7779" max="7780" width="11.28515625" style="1" customWidth="1"/>
    <col min="7781" max="7781" width="10.5703125" style="1" customWidth="1"/>
    <col min="7782" max="7782" width="9.85546875" style="1" customWidth="1"/>
    <col min="7783" max="7783" width="15.7109375" style="1" customWidth="1"/>
    <col min="7784" max="7784" width="9.7109375" style="1" customWidth="1"/>
    <col min="7785" max="7817" width="5.7109375" style="1" customWidth="1"/>
    <col min="7818" max="7936" width="9.140625" style="1"/>
    <col min="7937" max="7937" width="6.42578125" style="1" customWidth="1"/>
    <col min="7938" max="7938" width="16.5703125" style="1" customWidth="1"/>
    <col min="7939" max="7939" width="17.7109375" style="1" customWidth="1"/>
    <col min="7940" max="7940" width="8.42578125" style="1" customWidth="1"/>
    <col min="7941" max="7941" width="8.140625" style="1" customWidth="1"/>
    <col min="7942" max="7942" width="6.28515625" style="1" customWidth="1"/>
    <col min="7943" max="7954" width="8.7109375" style="1" customWidth="1"/>
    <col min="7955" max="7955" width="10.7109375" style="1" customWidth="1"/>
    <col min="7956" max="7956" width="11" style="1" customWidth="1"/>
    <col min="7957" max="7957" width="9.28515625" style="1" customWidth="1"/>
    <col min="7958" max="7958" width="5.7109375" style="1" customWidth="1"/>
    <col min="7959" max="7959" width="11" style="1" customWidth="1"/>
    <col min="7960" max="7960" width="10.85546875" style="1" customWidth="1"/>
    <col min="7961" max="7961" width="7.85546875" style="1" customWidth="1"/>
    <col min="7962" max="7962" width="7.5703125" style="1" customWidth="1"/>
    <col min="7963" max="7963" width="11.28515625" style="1" customWidth="1"/>
    <col min="7964" max="7964" width="12.85546875" style="1" customWidth="1"/>
    <col min="7965" max="7965" width="7.28515625" style="1" customWidth="1"/>
    <col min="7966" max="7966" width="5.7109375" style="1" customWidth="1"/>
    <col min="7967" max="7967" width="12.42578125" style="1" customWidth="1"/>
    <col min="7968" max="7968" width="10.42578125" style="1" customWidth="1"/>
    <col min="7969" max="7969" width="7.42578125" style="1" customWidth="1"/>
    <col min="7970" max="7970" width="5.7109375" style="1" customWidth="1"/>
    <col min="7971" max="7971" width="10.7109375" style="1" customWidth="1"/>
    <col min="7972" max="7972" width="11.5703125" style="1" customWidth="1"/>
    <col min="7973" max="7973" width="8.28515625" style="1" customWidth="1"/>
    <col min="7974" max="7974" width="5.7109375" style="1" customWidth="1"/>
    <col min="7975" max="7975" width="10.7109375" style="1" customWidth="1"/>
    <col min="7976" max="7976" width="9" style="1" customWidth="1"/>
    <col min="7977" max="7978" width="7.85546875" style="1" customWidth="1"/>
    <col min="7979" max="7979" width="11.7109375" style="1" customWidth="1"/>
    <col min="7980" max="7980" width="10.5703125" style="1" customWidth="1"/>
    <col min="7981" max="7981" width="7.7109375" style="1" customWidth="1"/>
    <col min="7982" max="7982" width="5.7109375" style="1" customWidth="1"/>
    <col min="7983" max="7983" width="8.7109375" style="1" customWidth="1"/>
    <col min="7984" max="7984" width="9.140625" style="1"/>
    <col min="7985" max="7985" width="8" style="1" customWidth="1"/>
    <col min="7986" max="7986" width="7" style="1" customWidth="1"/>
    <col min="7987" max="7987" width="10.140625" style="1" customWidth="1"/>
    <col min="7988" max="7988" width="8.5703125" style="1" customWidth="1"/>
    <col min="7989" max="7989" width="7.5703125" style="1" customWidth="1"/>
    <col min="7990" max="7990" width="5.7109375" style="1" customWidth="1"/>
    <col min="7991" max="7991" width="10.28515625" style="1" customWidth="1"/>
    <col min="7992" max="7992" width="10" style="1" customWidth="1"/>
    <col min="7993" max="7993" width="8.28515625" style="1" customWidth="1"/>
    <col min="7994" max="7994" width="7" style="1" customWidth="1"/>
    <col min="7995" max="8030" width="8.7109375" style="1" customWidth="1"/>
    <col min="8031" max="8031" width="11.140625" style="1" customWidth="1"/>
    <col min="8032" max="8032" width="12.140625" style="1" customWidth="1"/>
    <col min="8033" max="8033" width="11" style="1" customWidth="1"/>
    <col min="8034" max="8034" width="10" style="1" customWidth="1"/>
    <col min="8035" max="8036" width="11.28515625" style="1" customWidth="1"/>
    <col min="8037" max="8037" width="10.5703125" style="1" customWidth="1"/>
    <col min="8038" max="8038" width="9.85546875" style="1" customWidth="1"/>
    <col min="8039" max="8039" width="15.7109375" style="1" customWidth="1"/>
    <col min="8040" max="8040" width="9.7109375" style="1" customWidth="1"/>
    <col min="8041" max="8073" width="5.7109375" style="1" customWidth="1"/>
    <col min="8074" max="8192" width="9.140625" style="1"/>
    <col min="8193" max="8193" width="6.42578125" style="1" customWidth="1"/>
    <col min="8194" max="8194" width="16.5703125" style="1" customWidth="1"/>
    <col min="8195" max="8195" width="17.7109375" style="1" customWidth="1"/>
    <col min="8196" max="8196" width="8.42578125" style="1" customWidth="1"/>
    <col min="8197" max="8197" width="8.140625" style="1" customWidth="1"/>
    <col min="8198" max="8198" width="6.28515625" style="1" customWidth="1"/>
    <col min="8199" max="8210" width="8.7109375" style="1" customWidth="1"/>
    <col min="8211" max="8211" width="10.7109375" style="1" customWidth="1"/>
    <col min="8212" max="8212" width="11" style="1" customWidth="1"/>
    <col min="8213" max="8213" width="9.28515625" style="1" customWidth="1"/>
    <col min="8214" max="8214" width="5.7109375" style="1" customWidth="1"/>
    <col min="8215" max="8215" width="11" style="1" customWidth="1"/>
    <col min="8216" max="8216" width="10.85546875" style="1" customWidth="1"/>
    <col min="8217" max="8217" width="7.85546875" style="1" customWidth="1"/>
    <col min="8218" max="8218" width="7.5703125" style="1" customWidth="1"/>
    <col min="8219" max="8219" width="11.28515625" style="1" customWidth="1"/>
    <col min="8220" max="8220" width="12.85546875" style="1" customWidth="1"/>
    <col min="8221" max="8221" width="7.28515625" style="1" customWidth="1"/>
    <col min="8222" max="8222" width="5.7109375" style="1" customWidth="1"/>
    <col min="8223" max="8223" width="12.42578125" style="1" customWidth="1"/>
    <col min="8224" max="8224" width="10.42578125" style="1" customWidth="1"/>
    <col min="8225" max="8225" width="7.42578125" style="1" customWidth="1"/>
    <col min="8226" max="8226" width="5.7109375" style="1" customWidth="1"/>
    <col min="8227" max="8227" width="10.7109375" style="1" customWidth="1"/>
    <col min="8228" max="8228" width="11.5703125" style="1" customWidth="1"/>
    <col min="8229" max="8229" width="8.28515625" style="1" customWidth="1"/>
    <col min="8230" max="8230" width="5.7109375" style="1" customWidth="1"/>
    <col min="8231" max="8231" width="10.7109375" style="1" customWidth="1"/>
    <col min="8232" max="8232" width="9" style="1" customWidth="1"/>
    <col min="8233" max="8234" width="7.85546875" style="1" customWidth="1"/>
    <col min="8235" max="8235" width="11.7109375" style="1" customWidth="1"/>
    <col min="8236" max="8236" width="10.5703125" style="1" customWidth="1"/>
    <col min="8237" max="8237" width="7.7109375" style="1" customWidth="1"/>
    <col min="8238" max="8238" width="5.7109375" style="1" customWidth="1"/>
    <col min="8239" max="8239" width="8.7109375" style="1" customWidth="1"/>
    <col min="8240" max="8240" width="9.140625" style="1"/>
    <col min="8241" max="8241" width="8" style="1" customWidth="1"/>
    <col min="8242" max="8242" width="7" style="1" customWidth="1"/>
    <col min="8243" max="8243" width="10.140625" style="1" customWidth="1"/>
    <col min="8244" max="8244" width="8.5703125" style="1" customWidth="1"/>
    <col min="8245" max="8245" width="7.5703125" style="1" customWidth="1"/>
    <col min="8246" max="8246" width="5.7109375" style="1" customWidth="1"/>
    <col min="8247" max="8247" width="10.28515625" style="1" customWidth="1"/>
    <col min="8248" max="8248" width="10" style="1" customWidth="1"/>
    <col min="8249" max="8249" width="8.28515625" style="1" customWidth="1"/>
    <col min="8250" max="8250" width="7" style="1" customWidth="1"/>
    <col min="8251" max="8286" width="8.7109375" style="1" customWidth="1"/>
    <col min="8287" max="8287" width="11.140625" style="1" customWidth="1"/>
    <col min="8288" max="8288" width="12.140625" style="1" customWidth="1"/>
    <col min="8289" max="8289" width="11" style="1" customWidth="1"/>
    <col min="8290" max="8290" width="10" style="1" customWidth="1"/>
    <col min="8291" max="8292" width="11.28515625" style="1" customWidth="1"/>
    <col min="8293" max="8293" width="10.5703125" style="1" customWidth="1"/>
    <col min="8294" max="8294" width="9.85546875" style="1" customWidth="1"/>
    <col min="8295" max="8295" width="15.7109375" style="1" customWidth="1"/>
    <col min="8296" max="8296" width="9.7109375" style="1" customWidth="1"/>
    <col min="8297" max="8329" width="5.7109375" style="1" customWidth="1"/>
    <col min="8330" max="8448" width="9.140625" style="1"/>
    <col min="8449" max="8449" width="6.42578125" style="1" customWidth="1"/>
    <col min="8450" max="8450" width="16.5703125" style="1" customWidth="1"/>
    <col min="8451" max="8451" width="17.7109375" style="1" customWidth="1"/>
    <col min="8452" max="8452" width="8.42578125" style="1" customWidth="1"/>
    <col min="8453" max="8453" width="8.140625" style="1" customWidth="1"/>
    <col min="8454" max="8454" width="6.28515625" style="1" customWidth="1"/>
    <col min="8455" max="8466" width="8.7109375" style="1" customWidth="1"/>
    <col min="8467" max="8467" width="10.7109375" style="1" customWidth="1"/>
    <col min="8468" max="8468" width="11" style="1" customWidth="1"/>
    <col min="8469" max="8469" width="9.28515625" style="1" customWidth="1"/>
    <col min="8470" max="8470" width="5.7109375" style="1" customWidth="1"/>
    <col min="8471" max="8471" width="11" style="1" customWidth="1"/>
    <col min="8472" max="8472" width="10.85546875" style="1" customWidth="1"/>
    <col min="8473" max="8473" width="7.85546875" style="1" customWidth="1"/>
    <col min="8474" max="8474" width="7.5703125" style="1" customWidth="1"/>
    <col min="8475" max="8475" width="11.28515625" style="1" customWidth="1"/>
    <col min="8476" max="8476" width="12.85546875" style="1" customWidth="1"/>
    <col min="8477" max="8477" width="7.28515625" style="1" customWidth="1"/>
    <col min="8478" max="8478" width="5.7109375" style="1" customWidth="1"/>
    <col min="8479" max="8479" width="12.42578125" style="1" customWidth="1"/>
    <col min="8480" max="8480" width="10.42578125" style="1" customWidth="1"/>
    <col min="8481" max="8481" width="7.42578125" style="1" customWidth="1"/>
    <col min="8482" max="8482" width="5.7109375" style="1" customWidth="1"/>
    <col min="8483" max="8483" width="10.7109375" style="1" customWidth="1"/>
    <col min="8484" max="8484" width="11.5703125" style="1" customWidth="1"/>
    <col min="8485" max="8485" width="8.28515625" style="1" customWidth="1"/>
    <col min="8486" max="8486" width="5.7109375" style="1" customWidth="1"/>
    <col min="8487" max="8487" width="10.7109375" style="1" customWidth="1"/>
    <col min="8488" max="8488" width="9" style="1" customWidth="1"/>
    <col min="8489" max="8490" width="7.85546875" style="1" customWidth="1"/>
    <col min="8491" max="8491" width="11.7109375" style="1" customWidth="1"/>
    <col min="8492" max="8492" width="10.5703125" style="1" customWidth="1"/>
    <col min="8493" max="8493" width="7.7109375" style="1" customWidth="1"/>
    <col min="8494" max="8494" width="5.7109375" style="1" customWidth="1"/>
    <col min="8495" max="8495" width="8.7109375" style="1" customWidth="1"/>
    <col min="8496" max="8496" width="9.140625" style="1"/>
    <col min="8497" max="8497" width="8" style="1" customWidth="1"/>
    <col min="8498" max="8498" width="7" style="1" customWidth="1"/>
    <col min="8499" max="8499" width="10.140625" style="1" customWidth="1"/>
    <col min="8500" max="8500" width="8.5703125" style="1" customWidth="1"/>
    <col min="8501" max="8501" width="7.5703125" style="1" customWidth="1"/>
    <col min="8502" max="8502" width="5.7109375" style="1" customWidth="1"/>
    <col min="8503" max="8503" width="10.28515625" style="1" customWidth="1"/>
    <col min="8504" max="8504" width="10" style="1" customWidth="1"/>
    <col min="8505" max="8505" width="8.28515625" style="1" customWidth="1"/>
    <col min="8506" max="8506" width="7" style="1" customWidth="1"/>
    <col min="8507" max="8542" width="8.7109375" style="1" customWidth="1"/>
    <col min="8543" max="8543" width="11.140625" style="1" customWidth="1"/>
    <col min="8544" max="8544" width="12.140625" style="1" customWidth="1"/>
    <col min="8545" max="8545" width="11" style="1" customWidth="1"/>
    <col min="8546" max="8546" width="10" style="1" customWidth="1"/>
    <col min="8547" max="8548" width="11.28515625" style="1" customWidth="1"/>
    <col min="8549" max="8549" width="10.5703125" style="1" customWidth="1"/>
    <col min="8550" max="8550" width="9.85546875" style="1" customWidth="1"/>
    <col min="8551" max="8551" width="15.7109375" style="1" customWidth="1"/>
    <col min="8552" max="8552" width="9.7109375" style="1" customWidth="1"/>
    <col min="8553" max="8585" width="5.7109375" style="1" customWidth="1"/>
    <col min="8586" max="8704" width="9.140625" style="1"/>
    <col min="8705" max="8705" width="6.42578125" style="1" customWidth="1"/>
    <col min="8706" max="8706" width="16.5703125" style="1" customWidth="1"/>
    <col min="8707" max="8707" width="17.7109375" style="1" customWidth="1"/>
    <col min="8708" max="8708" width="8.42578125" style="1" customWidth="1"/>
    <col min="8709" max="8709" width="8.140625" style="1" customWidth="1"/>
    <col min="8710" max="8710" width="6.28515625" style="1" customWidth="1"/>
    <col min="8711" max="8722" width="8.7109375" style="1" customWidth="1"/>
    <col min="8723" max="8723" width="10.7109375" style="1" customWidth="1"/>
    <col min="8724" max="8724" width="11" style="1" customWidth="1"/>
    <col min="8725" max="8725" width="9.28515625" style="1" customWidth="1"/>
    <col min="8726" max="8726" width="5.7109375" style="1" customWidth="1"/>
    <col min="8727" max="8727" width="11" style="1" customWidth="1"/>
    <col min="8728" max="8728" width="10.85546875" style="1" customWidth="1"/>
    <col min="8729" max="8729" width="7.85546875" style="1" customWidth="1"/>
    <col min="8730" max="8730" width="7.5703125" style="1" customWidth="1"/>
    <col min="8731" max="8731" width="11.28515625" style="1" customWidth="1"/>
    <col min="8732" max="8732" width="12.85546875" style="1" customWidth="1"/>
    <col min="8733" max="8733" width="7.28515625" style="1" customWidth="1"/>
    <col min="8734" max="8734" width="5.7109375" style="1" customWidth="1"/>
    <col min="8735" max="8735" width="12.42578125" style="1" customWidth="1"/>
    <col min="8736" max="8736" width="10.42578125" style="1" customWidth="1"/>
    <col min="8737" max="8737" width="7.42578125" style="1" customWidth="1"/>
    <col min="8738" max="8738" width="5.7109375" style="1" customWidth="1"/>
    <col min="8739" max="8739" width="10.7109375" style="1" customWidth="1"/>
    <col min="8740" max="8740" width="11.5703125" style="1" customWidth="1"/>
    <col min="8741" max="8741" width="8.28515625" style="1" customWidth="1"/>
    <col min="8742" max="8742" width="5.7109375" style="1" customWidth="1"/>
    <col min="8743" max="8743" width="10.7109375" style="1" customWidth="1"/>
    <col min="8744" max="8744" width="9" style="1" customWidth="1"/>
    <col min="8745" max="8746" width="7.85546875" style="1" customWidth="1"/>
    <col min="8747" max="8747" width="11.7109375" style="1" customWidth="1"/>
    <col min="8748" max="8748" width="10.5703125" style="1" customWidth="1"/>
    <col min="8749" max="8749" width="7.7109375" style="1" customWidth="1"/>
    <col min="8750" max="8750" width="5.7109375" style="1" customWidth="1"/>
    <col min="8751" max="8751" width="8.7109375" style="1" customWidth="1"/>
    <col min="8752" max="8752" width="9.140625" style="1"/>
    <col min="8753" max="8753" width="8" style="1" customWidth="1"/>
    <col min="8754" max="8754" width="7" style="1" customWidth="1"/>
    <col min="8755" max="8755" width="10.140625" style="1" customWidth="1"/>
    <col min="8756" max="8756" width="8.5703125" style="1" customWidth="1"/>
    <col min="8757" max="8757" width="7.5703125" style="1" customWidth="1"/>
    <col min="8758" max="8758" width="5.7109375" style="1" customWidth="1"/>
    <col min="8759" max="8759" width="10.28515625" style="1" customWidth="1"/>
    <col min="8760" max="8760" width="10" style="1" customWidth="1"/>
    <col min="8761" max="8761" width="8.28515625" style="1" customWidth="1"/>
    <col min="8762" max="8762" width="7" style="1" customWidth="1"/>
    <col min="8763" max="8798" width="8.7109375" style="1" customWidth="1"/>
    <col min="8799" max="8799" width="11.140625" style="1" customWidth="1"/>
    <col min="8800" max="8800" width="12.140625" style="1" customWidth="1"/>
    <col min="8801" max="8801" width="11" style="1" customWidth="1"/>
    <col min="8802" max="8802" width="10" style="1" customWidth="1"/>
    <col min="8803" max="8804" width="11.28515625" style="1" customWidth="1"/>
    <col min="8805" max="8805" width="10.5703125" style="1" customWidth="1"/>
    <col min="8806" max="8806" width="9.85546875" style="1" customWidth="1"/>
    <col min="8807" max="8807" width="15.7109375" style="1" customWidth="1"/>
    <col min="8808" max="8808" width="9.7109375" style="1" customWidth="1"/>
    <col min="8809" max="8841" width="5.7109375" style="1" customWidth="1"/>
    <col min="8842" max="8960" width="9.140625" style="1"/>
    <col min="8961" max="8961" width="6.42578125" style="1" customWidth="1"/>
    <col min="8962" max="8962" width="16.5703125" style="1" customWidth="1"/>
    <col min="8963" max="8963" width="17.7109375" style="1" customWidth="1"/>
    <col min="8964" max="8964" width="8.42578125" style="1" customWidth="1"/>
    <col min="8965" max="8965" width="8.140625" style="1" customWidth="1"/>
    <col min="8966" max="8966" width="6.28515625" style="1" customWidth="1"/>
    <col min="8967" max="8978" width="8.7109375" style="1" customWidth="1"/>
    <col min="8979" max="8979" width="10.7109375" style="1" customWidth="1"/>
    <col min="8980" max="8980" width="11" style="1" customWidth="1"/>
    <col min="8981" max="8981" width="9.28515625" style="1" customWidth="1"/>
    <col min="8982" max="8982" width="5.7109375" style="1" customWidth="1"/>
    <col min="8983" max="8983" width="11" style="1" customWidth="1"/>
    <col min="8984" max="8984" width="10.85546875" style="1" customWidth="1"/>
    <col min="8985" max="8985" width="7.85546875" style="1" customWidth="1"/>
    <col min="8986" max="8986" width="7.5703125" style="1" customWidth="1"/>
    <col min="8987" max="8987" width="11.28515625" style="1" customWidth="1"/>
    <col min="8988" max="8988" width="12.85546875" style="1" customWidth="1"/>
    <col min="8989" max="8989" width="7.28515625" style="1" customWidth="1"/>
    <col min="8990" max="8990" width="5.7109375" style="1" customWidth="1"/>
    <col min="8991" max="8991" width="12.42578125" style="1" customWidth="1"/>
    <col min="8992" max="8992" width="10.42578125" style="1" customWidth="1"/>
    <col min="8993" max="8993" width="7.42578125" style="1" customWidth="1"/>
    <col min="8994" max="8994" width="5.7109375" style="1" customWidth="1"/>
    <col min="8995" max="8995" width="10.7109375" style="1" customWidth="1"/>
    <col min="8996" max="8996" width="11.5703125" style="1" customWidth="1"/>
    <col min="8997" max="8997" width="8.28515625" style="1" customWidth="1"/>
    <col min="8998" max="8998" width="5.7109375" style="1" customWidth="1"/>
    <col min="8999" max="8999" width="10.7109375" style="1" customWidth="1"/>
    <col min="9000" max="9000" width="9" style="1" customWidth="1"/>
    <col min="9001" max="9002" width="7.85546875" style="1" customWidth="1"/>
    <col min="9003" max="9003" width="11.7109375" style="1" customWidth="1"/>
    <col min="9004" max="9004" width="10.5703125" style="1" customWidth="1"/>
    <col min="9005" max="9005" width="7.7109375" style="1" customWidth="1"/>
    <col min="9006" max="9006" width="5.7109375" style="1" customWidth="1"/>
    <col min="9007" max="9007" width="8.7109375" style="1" customWidth="1"/>
    <col min="9008" max="9008" width="9.140625" style="1"/>
    <col min="9009" max="9009" width="8" style="1" customWidth="1"/>
    <col min="9010" max="9010" width="7" style="1" customWidth="1"/>
    <col min="9011" max="9011" width="10.140625" style="1" customWidth="1"/>
    <col min="9012" max="9012" width="8.5703125" style="1" customWidth="1"/>
    <col min="9013" max="9013" width="7.5703125" style="1" customWidth="1"/>
    <col min="9014" max="9014" width="5.7109375" style="1" customWidth="1"/>
    <col min="9015" max="9015" width="10.28515625" style="1" customWidth="1"/>
    <col min="9016" max="9016" width="10" style="1" customWidth="1"/>
    <col min="9017" max="9017" width="8.28515625" style="1" customWidth="1"/>
    <col min="9018" max="9018" width="7" style="1" customWidth="1"/>
    <col min="9019" max="9054" width="8.7109375" style="1" customWidth="1"/>
    <col min="9055" max="9055" width="11.140625" style="1" customWidth="1"/>
    <col min="9056" max="9056" width="12.140625" style="1" customWidth="1"/>
    <col min="9057" max="9057" width="11" style="1" customWidth="1"/>
    <col min="9058" max="9058" width="10" style="1" customWidth="1"/>
    <col min="9059" max="9060" width="11.28515625" style="1" customWidth="1"/>
    <col min="9061" max="9061" width="10.5703125" style="1" customWidth="1"/>
    <col min="9062" max="9062" width="9.85546875" style="1" customWidth="1"/>
    <col min="9063" max="9063" width="15.7109375" style="1" customWidth="1"/>
    <col min="9064" max="9064" width="9.7109375" style="1" customWidth="1"/>
    <col min="9065" max="9097" width="5.7109375" style="1" customWidth="1"/>
    <col min="9098" max="9216" width="9.140625" style="1"/>
    <col min="9217" max="9217" width="6.42578125" style="1" customWidth="1"/>
    <col min="9218" max="9218" width="16.5703125" style="1" customWidth="1"/>
    <col min="9219" max="9219" width="17.7109375" style="1" customWidth="1"/>
    <col min="9220" max="9220" width="8.42578125" style="1" customWidth="1"/>
    <col min="9221" max="9221" width="8.140625" style="1" customWidth="1"/>
    <col min="9222" max="9222" width="6.28515625" style="1" customWidth="1"/>
    <col min="9223" max="9234" width="8.7109375" style="1" customWidth="1"/>
    <col min="9235" max="9235" width="10.7109375" style="1" customWidth="1"/>
    <col min="9236" max="9236" width="11" style="1" customWidth="1"/>
    <col min="9237" max="9237" width="9.28515625" style="1" customWidth="1"/>
    <col min="9238" max="9238" width="5.7109375" style="1" customWidth="1"/>
    <col min="9239" max="9239" width="11" style="1" customWidth="1"/>
    <col min="9240" max="9240" width="10.85546875" style="1" customWidth="1"/>
    <col min="9241" max="9241" width="7.85546875" style="1" customWidth="1"/>
    <col min="9242" max="9242" width="7.5703125" style="1" customWidth="1"/>
    <col min="9243" max="9243" width="11.28515625" style="1" customWidth="1"/>
    <col min="9244" max="9244" width="12.85546875" style="1" customWidth="1"/>
    <col min="9245" max="9245" width="7.28515625" style="1" customWidth="1"/>
    <col min="9246" max="9246" width="5.7109375" style="1" customWidth="1"/>
    <col min="9247" max="9247" width="12.42578125" style="1" customWidth="1"/>
    <col min="9248" max="9248" width="10.42578125" style="1" customWidth="1"/>
    <col min="9249" max="9249" width="7.42578125" style="1" customWidth="1"/>
    <col min="9250" max="9250" width="5.7109375" style="1" customWidth="1"/>
    <col min="9251" max="9251" width="10.7109375" style="1" customWidth="1"/>
    <col min="9252" max="9252" width="11.5703125" style="1" customWidth="1"/>
    <col min="9253" max="9253" width="8.28515625" style="1" customWidth="1"/>
    <col min="9254" max="9254" width="5.7109375" style="1" customWidth="1"/>
    <col min="9255" max="9255" width="10.7109375" style="1" customWidth="1"/>
    <col min="9256" max="9256" width="9" style="1" customWidth="1"/>
    <col min="9257" max="9258" width="7.85546875" style="1" customWidth="1"/>
    <col min="9259" max="9259" width="11.7109375" style="1" customWidth="1"/>
    <col min="9260" max="9260" width="10.5703125" style="1" customWidth="1"/>
    <col min="9261" max="9261" width="7.7109375" style="1" customWidth="1"/>
    <col min="9262" max="9262" width="5.7109375" style="1" customWidth="1"/>
    <col min="9263" max="9263" width="8.7109375" style="1" customWidth="1"/>
    <col min="9264" max="9264" width="9.140625" style="1"/>
    <col min="9265" max="9265" width="8" style="1" customWidth="1"/>
    <col min="9266" max="9266" width="7" style="1" customWidth="1"/>
    <col min="9267" max="9267" width="10.140625" style="1" customWidth="1"/>
    <col min="9268" max="9268" width="8.5703125" style="1" customWidth="1"/>
    <col min="9269" max="9269" width="7.5703125" style="1" customWidth="1"/>
    <col min="9270" max="9270" width="5.7109375" style="1" customWidth="1"/>
    <col min="9271" max="9271" width="10.28515625" style="1" customWidth="1"/>
    <col min="9272" max="9272" width="10" style="1" customWidth="1"/>
    <col min="9273" max="9273" width="8.28515625" style="1" customWidth="1"/>
    <col min="9274" max="9274" width="7" style="1" customWidth="1"/>
    <col min="9275" max="9310" width="8.7109375" style="1" customWidth="1"/>
    <col min="9311" max="9311" width="11.140625" style="1" customWidth="1"/>
    <col min="9312" max="9312" width="12.140625" style="1" customWidth="1"/>
    <col min="9313" max="9313" width="11" style="1" customWidth="1"/>
    <col min="9314" max="9314" width="10" style="1" customWidth="1"/>
    <col min="9315" max="9316" width="11.28515625" style="1" customWidth="1"/>
    <col min="9317" max="9317" width="10.5703125" style="1" customWidth="1"/>
    <col min="9318" max="9318" width="9.85546875" style="1" customWidth="1"/>
    <col min="9319" max="9319" width="15.7109375" style="1" customWidth="1"/>
    <col min="9320" max="9320" width="9.7109375" style="1" customWidth="1"/>
    <col min="9321" max="9353" width="5.7109375" style="1" customWidth="1"/>
    <col min="9354" max="9472" width="9.140625" style="1"/>
    <col min="9473" max="9473" width="6.42578125" style="1" customWidth="1"/>
    <col min="9474" max="9474" width="16.5703125" style="1" customWidth="1"/>
    <col min="9475" max="9475" width="17.7109375" style="1" customWidth="1"/>
    <col min="9476" max="9476" width="8.42578125" style="1" customWidth="1"/>
    <col min="9477" max="9477" width="8.140625" style="1" customWidth="1"/>
    <col min="9478" max="9478" width="6.28515625" style="1" customWidth="1"/>
    <col min="9479" max="9490" width="8.7109375" style="1" customWidth="1"/>
    <col min="9491" max="9491" width="10.7109375" style="1" customWidth="1"/>
    <col min="9492" max="9492" width="11" style="1" customWidth="1"/>
    <col min="9493" max="9493" width="9.28515625" style="1" customWidth="1"/>
    <col min="9494" max="9494" width="5.7109375" style="1" customWidth="1"/>
    <col min="9495" max="9495" width="11" style="1" customWidth="1"/>
    <col min="9496" max="9496" width="10.85546875" style="1" customWidth="1"/>
    <col min="9497" max="9497" width="7.85546875" style="1" customWidth="1"/>
    <col min="9498" max="9498" width="7.5703125" style="1" customWidth="1"/>
    <col min="9499" max="9499" width="11.28515625" style="1" customWidth="1"/>
    <col min="9500" max="9500" width="12.85546875" style="1" customWidth="1"/>
    <col min="9501" max="9501" width="7.28515625" style="1" customWidth="1"/>
    <col min="9502" max="9502" width="5.7109375" style="1" customWidth="1"/>
    <col min="9503" max="9503" width="12.42578125" style="1" customWidth="1"/>
    <col min="9504" max="9504" width="10.42578125" style="1" customWidth="1"/>
    <col min="9505" max="9505" width="7.42578125" style="1" customWidth="1"/>
    <col min="9506" max="9506" width="5.7109375" style="1" customWidth="1"/>
    <col min="9507" max="9507" width="10.7109375" style="1" customWidth="1"/>
    <col min="9508" max="9508" width="11.5703125" style="1" customWidth="1"/>
    <col min="9509" max="9509" width="8.28515625" style="1" customWidth="1"/>
    <col min="9510" max="9510" width="5.7109375" style="1" customWidth="1"/>
    <col min="9511" max="9511" width="10.7109375" style="1" customWidth="1"/>
    <col min="9512" max="9512" width="9" style="1" customWidth="1"/>
    <col min="9513" max="9514" width="7.85546875" style="1" customWidth="1"/>
    <col min="9515" max="9515" width="11.7109375" style="1" customWidth="1"/>
    <col min="9516" max="9516" width="10.5703125" style="1" customWidth="1"/>
    <col min="9517" max="9517" width="7.7109375" style="1" customWidth="1"/>
    <col min="9518" max="9518" width="5.7109375" style="1" customWidth="1"/>
    <col min="9519" max="9519" width="8.7109375" style="1" customWidth="1"/>
    <col min="9520" max="9520" width="9.140625" style="1"/>
    <col min="9521" max="9521" width="8" style="1" customWidth="1"/>
    <col min="9522" max="9522" width="7" style="1" customWidth="1"/>
    <col min="9523" max="9523" width="10.140625" style="1" customWidth="1"/>
    <col min="9524" max="9524" width="8.5703125" style="1" customWidth="1"/>
    <col min="9525" max="9525" width="7.5703125" style="1" customWidth="1"/>
    <col min="9526" max="9526" width="5.7109375" style="1" customWidth="1"/>
    <col min="9527" max="9527" width="10.28515625" style="1" customWidth="1"/>
    <col min="9528" max="9528" width="10" style="1" customWidth="1"/>
    <col min="9529" max="9529" width="8.28515625" style="1" customWidth="1"/>
    <col min="9530" max="9530" width="7" style="1" customWidth="1"/>
    <col min="9531" max="9566" width="8.7109375" style="1" customWidth="1"/>
    <col min="9567" max="9567" width="11.140625" style="1" customWidth="1"/>
    <col min="9568" max="9568" width="12.140625" style="1" customWidth="1"/>
    <col min="9569" max="9569" width="11" style="1" customWidth="1"/>
    <col min="9570" max="9570" width="10" style="1" customWidth="1"/>
    <col min="9571" max="9572" width="11.28515625" style="1" customWidth="1"/>
    <col min="9573" max="9573" width="10.5703125" style="1" customWidth="1"/>
    <col min="9574" max="9574" width="9.85546875" style="1" customWidth="1"/>
    <col min="9575" max="9575" width="15.7109375" style="1" customWidth="1"/>
    <col min="9576" max="9576" width="9.7109375" style="1" customWidth="1"/>
    <col min="9577" max="9609" width="5.7109375" style="1" customWidth="1"/>
    <col min="9610" max="9728" width="9.140625" style="1"/>
    <col min="9729" max="9729" width="6.42578125" style="1" customWidth="1"/>
    <col min="9730" max="9730" width="16.5703125" style="1" customWidth="1"/>
    <col min="9731" max="9731" width="17.7109375" style="1" customWidth="1"/>
    <col min="9732" max="9732" width="8.42578125" style="1" customWidth="1"/>
    <col min="9733" max="9733" width="8.140625" style="1" customWidth="1"/>
    <col min="9734" max="9734" width="6.28515625" style="1" customWidth="1"/>
    <col min="9735" max="9746" width="8.7109375" style="1" customWidth="1"/>
    <col min="9747" max="9747" width="10.7109375" style="1" customWidth="1"/>
    <col min="9748" max="9748" width="11" style="1" customWidth="1"/>
    <col min="9749" max="9749" width="9.28515625" style="1" customWidth="1"/>
    <col min="9750" max="9750" width="5.7109375" style="1" customWidth="1"/>
    <col min="9751" max="9751" width="11" style="1" customWidth="1"/>
    <col min="9752" max="9752" width="10.85546875" style="1" customWidth="1"/>
    <col min="9753" max="9753" width="7.85546875" style="1" customWidth="1"/>
    <col min="9754" max="9754" width="7.5703125" style="1" customWidth="1"/>
    <col min="9755" max="9755" width="11.28515625" style="1" customWidth="1"/>
    <col min="9756" max="9756" width="12.85546875" style="1" customWidth="1"/>
    <col min="9757" max="9757" width="7.28515625" style="1" customWidth="1"/>
    <col min="9758" max="9758" width="5.7109375" style="1" customWidth="1"/>
    <col min="9759" max="9759" width="12.42578125" style="1" customWidth="1"/>
    <col min="9760" max="9760" width="10.42578125" style="1" customWidth="1"/>
    <col min="9761" max="9761" width="7.42578125" style="1" customWidth="1"/>
    <col min="9762" max="9762" width="5.7109375" style="1" customWidth="1"/>
    <col min="9763" max="9763" width="10.7109375" style="1" customWidth="1"/>
    <col min="9764" max="9764" width="11.5703125" style="1" customWidth="1"/>
    <col min="9765" max="9765" width="8.28515625" style="1" customWidth="1"/>
    <col min="9766" max="9766" width="5.7109375" style="1" customWidth="1"/>
    <col min="9767" max="9767" width="10.7109375" style="1" customWidth="1"/>
    <col min="9768" max="9768" width="9" style="1" customWidth="1"/>
    <col min="9769" max="9770" width="7.85546875" style="1" customWidth="1"/>
    <col min="9771" max="9771" width="11.7109375" style="1" customWidth="1"/>
    <col min="9772" max="9772" width="10.5703125" style="1" customWidth="1"/>
    <col min="9773" max="9773" width="7.7109375" style="1" customWidth="1"/>
    <col min="9774" max="9774" width="5.7109375" style="1" customWidth="1"/>
    <col min="9775" max="9775" width="8.7109375" style="1" customWidth="1"/>
    <col min="9776" max="9776" width="9.140625" style="1"/>
    <col min="9777" max="9777" width="8" style="1" customWidth="1"/>
    <col min="9778" max="9778" width="7" style="1" customWidth="1"/>
    <col min="9779" max="9779" width="10.140625" style="1" customWidth="1"/>
    <col min="9780" max="9780" width="8.5703125" style="1" customWidth="1"/>
    <col min="9781" max="9781" width="7.5703125" style="1" customWidth="1"/>
    <col min="9782" max="9782" width="5.7109375" style="1" customWidth="1"/>
    <col min="9783" max="9783" width="10.28515625" style="1" customWidth="1"/>
    <col min="9784" max="9784" width="10" style="1" customWidth="1"/>
    <col min="9785" max="9785" width="8.28515625" style="1" customWidth="1"/>
    <col min="9786" max="9786" width="7" style="1" customWidth="1"/>
    <col min="9787" max="9822" width="8.7109375" style="1" customWidth="1"/>
    <col min="9823" max="9823" width="11.140625" style="1" customWidth="1"/>
    <col min="9824" max="9824" width="12.140625" style="1" customWidth="1"/>
    <col min="9825" max="9825" width="11" style="1" customWidth="1"/>
    <col min="9826" max="9826" width="10" style="1" customWidth="1"/>
    <col min="9827" max="9828" width="11.28515625" style="1" customWidth="1"/>
    <col min="9829" max="9829" width="10.5703125" style="1" customWidth="1"/>
    <col min="9830" max="9830" width="9.85546875" style="1" customWidth="1"/>
    <col min="9831" max="9831" width="15.7109375" style="1" customWidth="1"/>
    <col min="9832" max="9832" width="9.7109375" style="1" customWidth="1"/>
    <col min="9833" max="9865" width="5.7109375" style="1" customWidth="1"/>
    <col min="9866" max="9984" width="9.140625" style="1"/>
    <col min="9985" max="9985" width="6.42578125" style="1" customWidth="1"/>
    <col min="9986" max="9986" width="16.5703125" style="1" customWidth="1"/>
    <col min="9987" max="9987" width="17.7109375" style="1" customWidth="1"/>
    <col min="9988" max="9988" width="8.42578125" style="1" customWidth="1"/>
    <col min="9989" max="9989" width="8.140625" style="1" customWidth="1"/>
    <col min="9990" max="9990" width="6.28515625" style="1" customWidth="1"/>
    <col min="9991" max="10002" width="8.7109375" style="1" customWidth="1"/>
    <col min="10003" max="10003" width="10.7109375" style="1" customWidth="1"/>
    <col min="10004" max="10004" width="11" style="1" customWidth="1"/>
    <col min="10005" max="10005" width="9.28515625" style="1" customWidth="1"/>
    <col min="10006" max="10006" width="5.7109375" style="1" customWidth="1"/>
    <col min="10007" max="10007" width="11" style="1" customWidth="1"/>
    <col min="10008" max="10008" width="10.85546875" style="1" customWidth="1"/>
    <col min="10009" max="10009" width="7.85546875" style="1" customWidth="1"/>
    <col min="10010" max="10010" width="7.5703125" style="1" customWidth="1"/>
    <col min="10011" max="10011" width="11.28515625" style="1" customWidth="1"/>
    <col min="10012" max="10012" width="12.85546875" style="1" customWidth="1"/>
    <col min="10013" max="10013" width="7.28515625" style="1" customWidth="1"/>
    <col min="10014" max="10014" width="5.7109375" style="1" customWidth="1"/>
    <col min="10015" max="10015" width="12.42578125" style="1" customWidth="1"/>
    <col min="10016" max="10016" width="10.42578125" style="1" customWidth="1"/>
    <col min="10017" max="10017" width="7.42578125" style="1" customWidth="1"/>
    <col min="10018" max="10018" width="5.7109375" style="1" customWidth="1"/>
    <col min="10019" max="10019" width="10.7109375" style="1" customWidth="1"/>
    <col min="10020" max="10020" width="11.5703125" style="1" customWidth="1"/>
    <col min="10021" max="10021" width="8.28515625" style="1" customWidth="1"/>
    <col min="10022" max="10022" width="5.7109375" style="1" customWidth="1"/>
    <col min="10023" max="10023" width="10.7109375" style="1" customWidth="1"/>
    <col min="10024" max="10024" width="9" style="1" customWidth="1"/>
    <col min="10025" max="10026" width="7.85546875" style="1" customWidth="1"/>
    <col min="10027" max="10027" width="11.7109375" style="1" customWidth="1"/>
    <col min="10028" max="10028" width="10.5703125" style="1" customWidth="1"/>
    <col min="10029" max="10029" width="7.7109375" style="1" customWidth="1"/>
    <col min="10030" max="10030" width="5.7109375" style="1" customWidth="1"/>
    <col min="10031" max="10031" width="8.7109375" style="1" customWidth="1"/>
    <col min="10032" max="10032" width="9.140625" style="1"/>
    <col min="10033" max="10033" width="8" style="1" customWidth="1"/>
    <col min="10034" max="10034" width="7" style="1" customWidth="1"/>
    <col min="10035" max="10035" width="10.140625" style="1" customWidth="1"/>
    <col min="10036" max="10036" width="8.5703125" style="1" customWidth="1"/>
    <col min="10037" max="10037" width="7.5703125" style="1" customWidth="1"/>
    <col min="10038" max="10038" width="5.7109375" style="1" customWidth="1"/>
    <col min="10039" max="10039" width="10.28515625" style="1" customWidth="1"/>
    <col min="10040" max="10040" width="10" style="1" customWidth="1"/>
    <col min="10041" max="10041" width="8.28515625" style="1" customWidth="1"/>
    <col min="10042" max="10042" width="7" style="1" customWidth="1"/>
    <col min="10043" max="10078" width="8.7109375" style="1" customWidth="1"/>
    <col min="10079" max="10079" width="11.140625" style="1" customWidth="1"/>
    <col min="10080" max="10080" width="12.140625" style="1" customWidth="1"/>
    <col min="10081" max="10081" width="11" style="1" customWidth="1"/>
    <col min="10082" max="10082" width="10" style="1" customWidth="1"/>
    <col min="10083" max="10084" width="11.28515625" style="1" customWidth="1"/>
    <col min="10085" max="10085" width="10.5703125" style="1" customWidth="1"/>
    <col min="10086" max="10086" width="9.85546875" style="1" customWidth="1"/>
    <col min="10087" max="10087" width="15.7109375" style="1" customWidth="1"/>
    <col min="10088" max="10088" width="9.7109375" style="1" customWidth="1"/>
    <col min="10089" max="10121" width="5.7109375" style="1" customWidth="1"/>
    <col min="10122" max="10240" width="9.140625" style="1"/>
    <col min="10241" max="10241" width="6.42578125" style="1" customWidth="1"/>
    <col min="10242" max="10242" width="16.5703125" style="1" customWidth="1"/>
    <col min="10243" max="10243" width="17.7109375" style="1" customWidth="1"/>
    <col min="10244" max="10244" width="8.42578125" style="1" customWidth="1"/>
    <col min="10245" max="10245" width="8.140625" style="1" customWidth="1"/>
    <col min="10246" max="10246" width="6.28515625" style="1" customWidth="1"/>
    <col min="10247" max="10258" width="8.7109375" style="1" customWidth="1"/>
    <col min="10259" max="10259" width="10.7109375" style="1" customWidth="1"/>
    <col min="10260" max="10260" width="11" style="1" customWidth="1"/>
    <col min="10261" max="10261" width="9.28515625" style="1" customWidth="1"/>
    <col min="10262" max="10262" width="5.7109375" style="1" customWidth="1"/>
    <col min="10263" max="10263" width="11" style="1" customWidth="1"/>
    <col min="10264" max="10264" width="10.85546875" style="1" customWidth="1"/>
    <col min="10265" max="10265" width="7.85546875" style="1" customWidth="1"/>
    <col min="10266" max="10266" width="7.5703125" style="1" customWidth="1"/>
    <col min="10267" max="10267" width="11.28515625" style="1" customWidth="1"/>
    <col min="10268" max="10268" width="12.85546875" style="1" customWidth="1"/>
    <col min="10269" max="10269" width="7.28515625" style="1" customWidth="1"/>
    <col min="10270" max="10270" width="5.7109375" style="1" customWidth="1"/>
    <col min="10271" max="10271" width="12.42578125" style="1" customWidth="1"/>
    <col min="10272" max="10272" width="10.42578125" style="1" customWidth="1"/>
    <col min="10273" max="10273" width="7.42578125" style="1" customWidth="1"/>
    <col min="10274" max="10274" width="5.7109375" style="1" customWidth="1"/>
    <col min="10275" max="10275" width="10.7109375" style="1" customWidth="1"/>
    <col min="10276" max="10276" width="11.5703125" style="1" customWidth="1"/>
    <col min="10277" max="10277" width="8.28515625" style="1" customWidth="1"/>
    <col min="10278" max="10278" width="5.7109375" style="1" customWidth="1"/>
    <col min="10279" max="10279" width="10.7109375" style="1" customWidth="1"/>
    <col min="10280" max="10280" width="9" style="1" customWidth="1"/>
    <col min="10281" max="10282" width="7.85546875" style="1" customWidth="1"/>
    <col min="10283" max="10283" width="11.7109375" style="1" customWidth="1"/>
    <col min="10284" max="10284" width="10.5703125" style="1" customWidth="1"/>
    <col min="10285" max="10285" width="7.7109375" style="1" customWidth="1"/>
    <col min="10286" max="10286" width="5.7109375" style="1" customWidth="1"/>
    <col min="10287" max="10287" width="8.7109375" style="1" customWidth="1"/>
    <col min="10288" max="10288" width="9.140625" style="1"/>
    <col min="10289" max="10289" width="8" style="1" customWidth="1"/>
    <col min="10290" max="10290" width="7" style="1" customWidth="1"/>
    <col min="10291" max="10291" width="10.140625" style="1" customWidth="1"/>
    <col min="10292" max="10292" width="8.5703125" style="1" customWidth="1"/>
    <col min="10293" max="10293" width="7.5703125" style="1" customWidth="1"/>
    <col min="10294" max="10294" width="5.7109375" style="1" customWidth="1"/>
    <col min="10295" max="10295" width="10.28515625" style="1" customWidth="1"/>
    <col min="10296" max="10296" width="10" style="1" customWidth="1"/>
    <col min="10297" max="10297" width="8.28515625" style="1" customWidth="1"/>
    <col min="10298" max="10298" width="7" style="1" customWidth="1"/>
    <col min="10299" max="10334" width="8.7109375" style="1" customWidth="1"/>
    <col min="10335" max="10335" width="11.140625" style="1" customWidth="1"/>
    <col min="10336" max="10336" width="12.140625" style="1" customWidth="1"/>
    <col min="10337" max="10337" width="11" style="1" customWidth="1"/>
    <col min="10338" max="10338" width="10" style="1" customWidth="1"/>
    <col min="10339" max="10340" width="11.28515625" style="1" customWidth="1"/>
    <col min="10341" max="10341" width="10.5703125" style="1" customWidth="1"/>
    <col min="10342" max="10342" width="9.85546875" style="1" customWidth="1"/>
    <col min="10343" max="10343" width="15.7109375" style="1" customWidth="1"/>
    <col min="10344" max="10344" width="9.7109375" style="1" customWidth="1"/>
    <col min="10345" max="10377" width="5.7109375" style="1" customWidth="1"/>
    <col min="10378" max="10496" width="9.140625" style="1"/>
    <col min="10497" max="10497" width="6.42578125" style="1" customWidth="1"/>
    <col min="10498" max="10498" width="16.5703125" style="1" customWidth="1"/>
    <col min="10499" max="10499" width="17.7109375" style="1" customWidth="1"/>
    <col min="10500" max="10500" width="8.42578125" style="1" customWidth="1"/>
    <col min="10501" max="10501" width="8.140625" style="1" customWidth="1"/>
    <col min="10502" max="10502" width="6.28515625" style="1" customWidth="1"/>
    <col min="10503" max="10514" width="8.7109375" style="1" customWidth="1"/>
    <col min="10515" max="10515" width="10.7109375" style="1" customWidth="1"/>
    <col min="10516" max="10516" width="11" style="1" customWidth="1"/>
    <col min="10517" max="10517" width="9.28515625" style="1" customWidth="1"/>
    <col min="10518" max="10518" width="5.7109375" style="1" customWidth="1"/>
    <col min="10519" max="10519" width="11" style="1" customWidth="1"/>
    <col min="10520" max="10520" width="10.85546875" style="1" customWidth="1"/>
    <col min="10521" max="10521" width="7.85546875" style="1" customWidth="1"/>
    <col min="10522" max="10522" width="7.5703125" style="1" customWidth="1"/>
    <col min="10523" max="10523" width="11.28515625" style="1" customWidth="1"/>
    <col min="10524" max="10524" width="12.85546875" style="1" customWidth="1"/>
    <col min="10525" max="10525" width="7.28515625" style="1" customWidth="1"/>
    <col min="10526" max="10526" width="5.7109375" style="1" customWidth="1"/>
    <col min="10527" max="10527" width="12.42578125" style="1" customWidth="1"/>
    <col min="10528" max="10528" width="10.42578125" style="1" customWidth="1"/>
    <col min="10529" max="10529" width="7.42578125" style="1" customWidth="1"/>
    <col min="10530" max="10530" width="5.7109375" style="1" customWidth="1"/>
    <col min="10531" max="10531" width="10.7109375" style="1" customWidth="1"/>
    <col min="10532" max="10532" width="11.5703125" style="1" customWidth="1"/>
    <col min="10533" max="10533" width="8.28515625" style="1" customWidth="1"/>
    <col min="10534" max="10534" width="5.7109375" style="1" customWidth="1"/>
    <col min="10535" max="10535" width="10.7109375" style="1" customWidth="1"/>
    <col min="10536" max="10536" width="9" style="1" customWidth="1"/>
    <col min="10537" max="10538" width="7.85546875" style="1" customWidth="1"/>
    <col min="10539" max="10539" width="11.7109375" style="1" customWidth="1"/>
    <col min="10540" max="10540" width="10.5703125" style="1" customWidth="1"/>
    <col min="10541" max="10541" width="7.7109375" style="1" customWidth="1"/>
    <col min="10542" max="10542" width="5.7109375" style="1" customWidth="1"/>
    <col min="10543" max="10543" width="8.7109375" style="1" customWidth="1"/>
    <col min="10544" max="10544" width="9.140625" style="1"/>
    <col min="10545" max="10545" width="8" style="1" customWidth="1"/>
    <col min="10546" max="10546" width="7" style="1" customWidth="1"/>
    <col min="10547" max="10547" width="10.140625" style="1" customWidth="1"/>
    <col min="10548" max="10548" width="8.5703125" style="1" customWidth="1"/>
    <col min="10549" max="10549" width="7.5703125" style="1" customWidth="1"/>
    <col min="10550" max="10550" width="5.7109375" style="1" customWidth="1"/>
    <col min="10551" max="10551" width="10.28515625" style="1" customWidth="1"/>
    <col min="10552" max="10552" width="10" style="1" customWidth="1"/>
    <col min="10553" max="10553" width="8.28515625" style="1" customWidth="1"/>
    <col min="10554" max="10554" width="7" style="1" customWidth="1"/>
    <col min="10555" max="10590" width="8.7109375" style="1" customWidth="1"/>
    <col min="10591" max="10591" width="11.140625" style="1" customWidth="1"/>
    <col min="10592" max="10592" width="12.140625" style="1" customWidth="1"/>
    <col min="10593" max="10593" width="11" style="1" customWidth="1"/>
    <col min="10594" max="10594" width="10" style="1" customWidth="1"/>
    <col min="10595" max="10596" width="11.28515625" style="1" customWidth="1"/>
    <col min="10597" max="10597" width="10.5703125" style="1" customWidth="1"/>
    <col min="10598" max="10598" width="9.85546875" style="1" customWidth="1"/>
    <col min="10599" max="10599" width="15.7109375" style="1" customWidth="1"/>
    <col min="10600" max="10600" width="9.7109375" style="1" customWidth="1"/>
    <col min="10601" max="10633" width="5.7109375" style="1" customWidth="1"/>
    <col min="10634" max="10752" width="9.140625" style="1"/>
    <col min="10753" max="10753" width="6.42578125" style="1" customWidth="1"/>
    <col min="10754" max="10754" width="16.5703125" style="1" customWidth="1"/>
    <col min="10755" max="10755" width="17.7109375" style="1" customWidth="1"/>
    <col min="10756" max="10756" width="8.42578125" style="1" customWidth="1"/>
    <col min="10757" max="10757" width="8.140625" style="1" customWidth="1"/>
    <col min="10758" max="10758" width="6.28515625" style="1" customWidth="1"/>
    <col min="10759" max="10770" width="8.7109375" style="1" customWidth="1"/>
    <col min="10771" max="10771" width="10.7109375" style="1" customWidth="1"/>
    <col min="10772" max="10772" width="11" style="1" customWidth="1"/>
    <col min="10773" max="10773" width="9.28515625" style="1" customWidth="1"/>
    <col min="10774" max="10774" width="5.7109375" style="1" customWidth="1"/>
    <col min="10775" max="10775" width="11" style="1" customWidth="1"/>
    <col min="10776" max="10776" width="10.85546875" style="1" customWidth="1"/>
    <col min="10777" max="10777" width="7.85546875" style="1" customWidth="1"/>
    <col min="10778" max="10778" width="7.5703125" style="1" customWidth="1"/>
    <col min="10779" max="10779" width="11.28515625" style="1" customWidth="1"/>
    <col min="10780" max="10780" width="12.85546875" style="1" customWidth="1"/>
    <col min="10781" max="10781" width="7.28515625" style="1" customWidth="1"/>
    <col min="10782" max="10782" width="5.7109375" style="1" customWidth="1"/>
    <col min="10783" max="10783" width="12.42578125" style="1" customWidth="1"/>
    <col min="10784" max="10784" width="10.42578125" style="1" customWidth="1"/>
    <col min="10785" max="10785" width="7.42578125" style="1" customWidth="1"/>
    <col min="10786" max="10786" width="5.7109375" style="1" customWidth="1"/>
    <col min="10787" max="10787" width="10.7109375" style="1" customWidth="1"/>
    <col min="10788" max="10788" width="11.5703125" style="1" customWidth="1"/>
    <col min="10789" max="10789" width="8.28515625" style="1" customWidth="1"/>
    <col min="10790" max="10790" width="5.7109375" style="1" customWidth="1"/>
    <col min="10791" max="10791" width="10.7109375" style="1" customWidth="1"/>
    <col min="10792" max="10792" width="9" style="1" customWidth="1"/>
    <col min="10793" max="10794" width="7.85546875" style="1" customWidth="1"/>
    <col min="10795" max="10795" width="11.7109375" style="1" customWidth="1"/>
    <col min="10796" max="10796" width="10.5703125" style="1" customWidth="1"/>
    <col min="10797" max="10797" width="7.7109375" style="1" customWidth="1"/>
    <col min="10798" max="10798" width="5.7109375" style="1" customWidth="1"/>
    <col min="10799" max="10799" width="8.7109375" style="1" customWidth="1"/>
    <col min="10800" max="10800" width="9.140625" style="1"/>
    <col min="10801" max="10801" width="8" style="1" customWidth="1"/>
    <col min="10802" max="10802" width="7" style="1" customWidth="1"/>
    <col min="10803" max="10803" width="10.140625" style="1" customWidth="1"/>
    <col min="10804" max="10804" width="8.5703125" style="1" customWidth="1"/>
    <col min="10805" max="10805" width="7.5703125" style="1" customWidth="1"/>
    <col min="10806" max="10806" width="5.7109375" style="1" customWidth="1"/>
    <col min="10807" max="10807" width="10.28515625" style="1" customWidth="1"/>
    <col min="10808" max="10808" width="10" style="1" customWidth="1"/>
    <col min="10809" max="10809" width="8.28515625" style="1" customWidth="1"/>
    <col min="10810" max="10810" width="7" style="1" customWidth="1"/>
    <col min="10811" max="10846" width="8.7109375" style="1" customWidth="1"/>
    <col min="10847" max="10847" width="11.140625" style="1" customWidth="1"/>
    <col min="10848" max="10848" width="12.140625" style="1" customWidth="1"/>
    <col min="10849" max="10849" width="11" style="1" customWidth="1"/>
    <col min="10850" max="10850" width="10" style="1" customWidth="1"/>
    <col min="10851" max="10852" width="11.28515625" style="1" customWidth="1"/>
    <col min="10853" max="10853" width="10.5703125" style="1" customWidth="1"/>
    <col min="10854" max="10854" width="9.85546875" style="1" customWidth="1"/>
    <col min="10855" max="10855" width="15.7109375" style="1" customWidth="1"/>
    <col min="10856" max="10856" width="9.7109375" style="1" customWidth="1"/>
    <col min="10857" max="10889" width="5.7109375" style="1" customWidth="1"/>
    <col min="10890" max="11008" width="9.140625" style="1"/>
    <col min="11009" max="11009" width="6.42578125" style="1" customWidth="1"/>
    <col min="11010" max="11010" width="16.5703125" style="1" customWidth="1"/>
    <col min="11011" max="11011" width="17.7109375" style="1" customWidth="1"/>
    <col min="11012" max="11012" width="8.42578125" style="1" customWidth="1"/>
    <col min="11013" max="11013" width="8.140625" style="1" customWidth="1"/>
    <col min="11014" max="11014" width="6.28515625" style="1" customWidth="1"/>
    <col min="11015" max="11026" width="8.7109375" style="1" customWidth="1"/>
    <col min="11027" max="11027" width="10.7109375" style="1" customWidth="1"/>
    <col min="11028" max="11028" width="11" style="1" customWidth="1"/>
    <col min="11029" max="11029" width="9.28515625" style="1" customWidth="1"/>
    <col min="11030" max="11030" width="5.7109375" style="1" customWidth="1"/>
    <col min="11031" max="11031" width="11" style="1" customWidth="1"/>
    <col min="11032" max="11032" width="10.85546875" style="1" customWidth="1"/>
    <col min="11033" max="11033" width="7.85546875" style="1" customWidth="1"/>
    <col min="11034" max="11034" width="7.5703125" style="1" customWidth="1"/>
    <col min="11035" max="11035" width="11.28515625" style="1" customWidth="1"/>
    <col min="11036" max="11036" width="12.85546875" style="1" customWidth="1"/>
    <col min="11037" max="11037" width="7.28515625" style="1" customWidth="1"/>
    <col min="11038" max="11038" width="5.7109375" style="1" customWidth="1"/>
    <col min="11039" max="11039" width="12.42578125" style="1" customWidth="1"/>
    <col min="11040" max="11040" width="10.42578125" style="1" customWidth="1"/>
    <col min="11041" max="11041" width="7.42578125" style="1" customWidth="1"/>
    <col min="11042" max="11042" width="5.7109375" style="1" customWidth="1"/>
    <col min="11043" max="11043" width="10.7109375" style="1" customWidth="1"/>
    <col min="11044" max="11044" width="11.5703125" style="1" customWidth="1"/>
    <col min="11045" max="11045" width="8.28515625" style="1" customWidth="1"/>
    <col min="11046" max="11046" width="5.7109375" style="1" customWidth="1"/>
    <col min="11047" max="11047" width="10.7109375" style="1" customWidth="1"/>
    <col min="11048" max="11048" width="9" style="1" customWidth="1"/>
    <col min="11049" max="11050" width="7.85546875" style="1" customWidth="1"/>
    <col min="11051" max="11051" width="11.7109375" style="1" customWidth="1"/>
    <col min="11052" max="11052" width="10.5703125" style="1" customWidth="1"/>
    <col min="11053" max="11053" width="7.7109375" style="1" customWidth="1"/>
    <col min="11054" max="11054" width="5.7109375" style="1" customWidth="1"/>
    <col min="11055" max="11055" width="8.7109375" style="1" customWidth="1"/>
    <col min="11056" max="11056" width="9.140625" style="1"/>
    <col min="11057" max="11057" width="8" style="1" customWidth="1"/>
    <col min="11058" max="11058" width="7" style="1" customWidth="1"/>
    <col min="11059" max="11059" width="10.140625" style="1" customWidth="1"/>
    <col min="11060" max="11060" width="8.5703125" style="1" customWidth="1"/>
    <col min="11061" max="11061" width="7.5703125" style="1" customWidth="1"/>
    <col min="11062" max="11062" width="5.7109375" style="1" customWidth="1"/>
    <col min="11063" max="11063" width="10.28515625" style="1" customWidth="1"/>
    <col min="11064" max="11064" width="10" style="1" customWidth="1"/>
    <col min="11065" max="11065" width="8.28515625" style="1" customWidth="1"/>
    <col min="11066" max="11066" width="7" style="1" customWidth="1"/>
    <col min="11067" max="11102" width="8.7109375" style="1" customWidth="1"/>
    <col min="11103" max="11103" width="11.140625" style="1" customWidth="1"/>
    <col min="11104" max="11104" width="12.140625" style="1" customWidth="1"/>
    <col min="11105" max="11105" width="11" style="1" customWidth="1"/>
    <col min="11106" max="11106" width="10" style="1" customWidth="1"/>
    <col min="11107" max="11108" width="11.28515625" style="1" customWidth="1"/>
    <col min="11109" max="11109" width="10.5703125" style="1" customWidth="1"/>
    <col min="11110" max="11110" width="9.85546875" style="1" customWidth="1"/>
    <col min="11111" max="11111" width="15.7109375" style="1" customWidth="1"/>
    <col min="11112" max="11112" width="9.7109375" style="1" customWidth="1"/>
    <col min="11113" max="11145" width="5.7109375" style="1" customWidth="1"/>
    <col min="11146" max="11264" width="9.140625" style="1"/>
    <col min="11265" max="11265" width="6.42578125" style="1" customWidth="1"/>
    <col min="11266" max="11266" width="16.5703125" style="1" customWidth="1"/>
    <col min="11267" max="11267" width="17.7109375" style="1" customWidth="1"/>
    <col min="11268" max="11268" width="8.42578125" style="1" customWidth="1"/>
    <col min="11269" max="11269" width="8.140625" style="1" customWidth="1"/>
    <col min="11270" max="11270" width="6.28515625" style="1" customWidth="1"/>
    <col min="11271" max="11282" width="8.7109375" style="1" customWidth="1"/>
    <col min="11283" max="11283" width="10.7109375" style="1" customWidth="1"/>
    <col min="11284" max="11284" width="11" style="1" customWidth="1"/>
    <col min="11285" max="11285" width="9.28515625" style="1" customWidth="1"/>
    <col min="11286" max="11286" width="5.7109375" style="1" customWidth="1"/>
    <col min="11287" max="11287" width="11" style="1" customWidth="1"/>
    <col min="11288" max="11288" width="10.85546875" style="1" customWidth="1"/>
    <col min="11289" max="11289" width="7.85546875" style="1" customWidth="1"/>
    <col min="11290" max="11290" width="7.5703125" style="1" customWidth="1"/>
    <col min="11291" max="11291" width="11.28515625" style="1" customWidth="1"/>
    <col min="11292" max="11292" width="12.85546875" style="1" customWidth="1"/>
    <col min="11293" max="11293" width="7.28515625" style="1" customWidth="1"/>
    <col min="11294" max="11294" width="5.7109375" style="1" customWidth="1"/>
    <col min="11295" max="11295" width="12.42578125" style="1" customWidth="1"/>
    <col min="11296" max="11296" width="10.42578125" style="1" customWidth="1"/>
    <col min="11297" max="11297" width="7.42578125" style="1" customWidth="1"/>
    <col min="11298" max="11298" width="5.7109375" style="1" customWidth="1"/>
    <col min="11299" max="11299" width="10.7109375" style="1" customWidth="1"/>
    <col min="11300" max="11300" width="11.5703125" style="1" customWidth="1"/>
    <col min="11301" max="11301" width="8.28515625" style="1" customWidth="1"/>
    <col min="11302" max="11302" width="5.7109375" style="1" customWidth="1"/>
    <col min="11303" max="11303" width="10.7109375" style="1" customWidth="1"/>
    <col min="11304" max="11304" width="9" style="1" customWidth="1"/>
    <col min="11305" max="11306" width="7.85546875" style="1" customWidth="1"/>
    <col min="11307" max="11307" width="11.7109375" style="1" customWidth="1"/>
    <col min="11308" max="11308" width="10.5703125" style="1" customWidth="1"/>
    <col min="11309" max="11309" width="7.7109375" style="1" customWidth="1"/>
    <col min="11310" max="11310" width="5.7109375" style="1" customWidth="1"/>
    <col min="11311" max="11311" width="8.7109375" style="1" customWidth="1"/>
    <col min="11312" max="11312" width="9.140625" style="1"/>
    <col min="11313" max="11313" width="8" style="1" customWidth="1"/>
    <col min="11314" max="11314" width="7" style="1" customWidth="1"/>
    <col min="11315" max="11315" width="10.140625" style="1" customWidth="1"/>
    <col min="11316" max="11316" width="8.5703125" style="1" customWidth="1"/>
    <col min="11317" max="11317" width="7.5703125" style="1" customWidth="1"/>
    <col min="11318" max="11318" width="5.7109375" style="1" customWidth="1"/>
    <col min="11319" max="11319" width="10.28515625" style="1" customWidth="1"/>
    <col min="11320" max="11320" width="10" style="1" customWidth="1"/>
    <col min="11321" max="11321" width="8.28515625" style="1" customWidth="1"/>
    <col min="11322" max="11322" width="7" style="1" customWidth="1"/>
    <col min="11323" max="11358" width="8.7109375" style="1" customWidth="1"/>
    <col min="11359" max="11359" width="11.140625" style="1" customWidth="1"/>
    <col min="11360" max="11360" width="12.140625" style="1" customWidth="1"/>
    <col min="11361" max="11361" width="11" style="1" customWidth="1"/>
    <col min="11362" max="11362" width="10" style="1" customWidth="1"/>
    <col min="11363" max="11364" width="11.28515625" style="1" customWidth="1"/>
    <col min="11365" max="11365" width="10.5703125" style="1" customWidth="1"/>
    <col min="11366" max="11366" width="9.85546875" style="1" customWidth="1"/>
    <col min="11367" max="11367" width="15.7109375" style="1" customWidth="1"/>
    <col min="11368" max="11368" width="9.7109375" style="1" customWidth="1"/>
    <col min="11369" max="11401" width="5.7109375" style="1" customWidth="1"/>
    <col min="11402" max="11520" width="9.140625" style="1"/>
    <col min="11521" max="11521" width="6.42578125" style="1" customWidth="1"/>
    <col min="11522" max="11522" width="16.5703125" style="1" customWidth="1"/>
    <col min="11523" max="11523" width="17.7109375" style="1" customWidth="1"/>
    <col min="11524" max="11524" width="8.42578125" style="1" customWidth="1"/>
    <col min="11525" max="11525" width="8.140625" style="1" customWidth="1"/>
    <col min="11526" max="11526" width="6.28515625" style="1" customWidth="1"/>
    <col min="11527" max="11538" width="8.7109375" style="1" customWidth="1"/>
    <col min="11539" max="11539" width="10.7109375" style="1" customWidth="1"/>
    <col min="11540" max="11540" width="11" style="1" customWidth="1"/>
    <col min="11541" max="11541" width="9.28515625" style="1" customWidth="1"/>
    <col min="11542" max="11542" width="5.7109375" style="1" customWidth="1"/>
    <col min="11543" max="11543" width="11" style="1" customWidth="1"/>
    <col min="11544" max="11544" width="10.85546875" style="1" customWidth="1"/>
    <col min="11545" max="11545" width="7.85546875" style="1" customWidth="1"/>
    <col min="11546" max="11546" width="7.5703125" style="1" customWidth="1"/>
    <col min="11547" max="11547" width="11.28515625" style="1" customWidth="1"/>
    <col min="11548" max="11548" width="12.85546875" style="1" customWidth="1"/>
    <col min="11549" max="11549" width="7.28515625" style="1" customWidth="1"/>
    <col min="11550" max="11550" width="5.7109375" style="1" customWidth="1"/>
    <col min="11551" max="11551" width="12.42578125" style="1" customWidth="1"/>
    <col min="11552" max="11552" width="10.42578125" style="1" customWidth="1"/>
    <col min="11553" max="11553" width="7.42578125" style="1" customWidth="1"/>
    <col min="11554" max="11554" width="5.7109375" style="1" customWidth="1"/>
    <col min="11555" max="11555" width="10.7109375" style="1" customWidth="1"/>
    <col min="11556" max="11556" width="11.5703125" style="1" customWidth="1"/>
    <col min="11557" max="11557" width="8.28515625" style="1" customWidth="1"/>
    <col min="11558" max="11558" width="5.7109375" style="1" customWidth="1"/>
    <col min="11559" max="11559" width="10.7109375" style="1" customWidth="1"/>
    <col min="11560" max="11560" width="9" style="1" customWidth="1"/>
    <col min="11561" max="11562" width="7.85546875" style="1" customWidth="1"/>
    <col min="11563" max="11563" width="11.7109375" style="1" customWidth="1"/>
    <col min="11564" max="11564" width="10.5703125" style="1" customWidth="1"/>
    <col min="11565" max="11565" width="7.7109375" style="1" customWidth="1"/>
    <col min="11566" max="11566" width="5.7109375" style="1" customWidth="1"/>
    <col min="11567" max="11567" width="8.7109375" style="1" customWidth="1"/>
    <col min="11568" max="11568" width="9.140625" style="1"/>
    <col min="11569" max="11569" width="8" style="1" customWidth="1"/>
    <col min="11570" max="11570" width="7" style="1" customWidth="1"/>
    <col min="11571" max="11571" width="10.140625" style="1" customWidth="1"/>
    <col min="11572" max="11572" width="8.5703125" style="1" customWidth="1"/>
    <col min="11573" max="11573" width="7.5703125" style="1" customWidth="1"/>
    <col min="11574" max="11574" width="5.7109375" style="1" customWidth="1"/>
    <col min="11575" max="11575" width="10.28515625" style="1" customWidth="1"/>
    <col min="11576" max="11576" width="10" style="1" customWidth="1"/>
    <col min="11577" max="11577" width="8.28515625" style="1" customWidth="1"/>
    <col min="11578" max="11578" width="7" style="1" customWidth="1"/>
    <col min="11579" max="11614" width="8.7109375" style="1" customWidth="1"/>
    <col min="11615" max="11615" width="11.140625" style="1" customWidth="1"/>
    <col min="11616" max="11616" width="12.140625" style="1" customWidth="1"/>
    <col min="11617" max="11617" width="11" style="1" customWidth="1"/>
    <col min="11618" max="11618" width="10" style="1" customWidth="1"/>
    <col min="11619" max="11620" width="11.28515625" style="1" customWidth="1"/>
    <col min="11621" max="11621" width="10.5703125" style="1" customWidth="1"/>
    <col min="11622" max="11622" width="9.85546875" style="1" customWidth="1"/>
    <col min="11623" max="11623" width="15.7109375" style="1" customWidth="1"/>
    <col min="11624" max="11624" width="9.7109375" style="1" customWidth="1"/>
    <col min="11625" max="11657" width="5.7109375" style="1" customWidth="1"/>
    <col min="11658" max="11776" width="9.140625" style="1"/>
    <col min="11777" max="11777" width="6.42578125" style="1" customWidth="1"/>
    <col min="11778" max="11778" width="16.5703125" style="1" customWidth="1"/>
    <col min="11779" max="11779" width="17.7109375" style="1" customWidth="1"/>
    <col min="11780" max="11780" width="8.42578125" style="1" customWidth="1"/>
    <col min="11781" max="11781" width="8.140625" style="1" customWidth="1"/>
    <col min="11782" max="11782" width="6.28515625" style="1" customWidth="1"/>
    <col min="11783" max="11794" width="8.7109375" style="1" customWidth="1"/>
    <col min="11795" max="11795" width="10.7109375" style="1" customWidth="1"/>
    <col min="11796" max="11796" width="11" style="1" customWidth="1"/>
    <col min="11797" max="11797" width="9.28515625" style="1" customWidth="1"/>
    <col min="11798" max="11798" width="5.7109375" style="1" customWidth="1"/>
    <col min="11799" max="11799" width="11" style="1" customWidth="1"/>
    <col min="11800" max="11800" width="10.85546875" style="1" customWidth="1"/>
    <col min="11801" max="11801" width="7.85546875" style="1" customWidth="1"/>
    <col min="11802" max="11802" width="7.5703125" style="1" customWidth="1"/>
    <col min="11803" max="11803" width="11.28515625" style="1" customWidth="1"/>
    <col min="11804" max="11804" width="12.85546875" style="1" customWidth="1"/>
    <col min="11805" max="11805" width="7.28515625" style="1" customWidth="1"/>
    <col min="11806" max="11806" width="5.7109375" style="1" customWidth="1"/>
    <col min="11807" max="11807" width="12.42578125" style="1" customWidth="1"/>
    <col min="11808" max="11808" width="10.42578125" style="1" customWidth="1"/>
    <col min="11809" max="11809" width="7.42578125" style="1" customWidth="1"/>
    <col min="11810" max="11810" width="5.7109375" style="1" customWidth="1"/>
    <col min="11811" max="11811" width="10.7109375" style="1" customWidth="1"/>
    <col min="11812" max="11812" width="11.5703125" style="1" customWidth="1"/>
    <col min="11813" max="11813" width="8.28515625" style="1" customWidth="1"/>
    <col min="11814" max="11814" width="5.7109375" style="1" customWidth="1"/>
    <col min="11815" max="11815" width="10.7109375" style="1" customWidth="1"/>
    <col min="11816" max="11816" width="9" style="1" customWidth="1"/>
    <col min="11817" max="11818" width="7.85546875" style="1" customWidth="1"/>
    <col min="11819" max="11819" width="11.7109375" style="1" customWidth="1"/>
    <col min="11820" max="11820" width="10.5703125" style="1" customWidth="1"/>
    <col min="11821" max="11821" width="7.7109375" style="1" customWidth="1"/>
    <col min="11822" max="11822" width="5.7109375" style="1" customWidth="1"/>
    <col min="11823" max="11823" width="8.7109375" style="1" customWidth="1"/>
    <col min="11824" max="11824" width="9.140625" style="1"/>
    <col min="11825" max="11825" width="8" style="1" customWidth="1"/>
    <col min="11826" max="11826" width="7" style="1" customWidth="1"/>
    <col min="11827" max="11827" width="10.140625" style="1" customWidth="1"/>
    <col min="11828" max="11828" width="8.5703125" style="1" customWidth="1"/>
    <col min="11829" max="11829" width="7.5703125" style="1" customWidth="1"/>
    <col min="11830" max="11830" width="5.7109375" style="1" customWidth="1"/>
    <col min="11831" max="11831" width="10.28515625" style="1" customWidth="1"/>
    <col min="11832" max="11832" width="10" style="1" customWidth="1"/>
    <col min="11833" max="11833" width="8.28515625" style="1" customWidth="1"/>
    <col min="11834" max="11834" width="7" style="1" customWidth="1"/>
    <col min="11835" max="11870" width="8.7109375" style="1" customWidth="1"/>
    <col min="11871" max="11871" width="11.140625" style="1" customWidth="1"/>
    <col min="11872" max="11872" width="12.140625" style="1" customWidth="1"/>
    <col min="11873" max="11873" width="11" style="1" customWidth="1"/>
    <col min="11874" max="11874" width="10" style="1" customWidth="1"/>
    <col min="11875" max="11876" width="11.28515625" style="1" customWidth="1"/>
    <col min="11877" max="11877" width="10.5703125" style="1" customWidth="1"/>
    <col min="11878" max="11878" width="9.85546875" style="1" customWidth="1"/>
    <col min="11879" max="11879" width="15.7109375" style="1" customWidth="1"/>
    <col min="11880" max="11880" width="9.7109375" style="1" customWidth="1"/>
    <col min="11881" max="11913" width="5.7109375" style="1" customWidth="1"/>
    <col min="11914" max="12032" width="9.140625" style="1"/>
    <col min="12033" max="12033" width="6.42578125" style="1" customWidth="1"/>
    <col min="12034" max="12034" width="16.5703125" style="1" customWidth="1"/>
    <col min="12035" max="12035" width="17.7109375" style="1" customWidth="1"/>
    <col min="12036" max="12036" width="8.42578125" style="1" customWidth="1"/>
    <col min="12037" max="12037" width="8.140625" style="1" customWidth="1"/>
    <col min="12038" max="12038" width="6.28515625" style="1" customWidth="1"/>
    <col min="12039" max="12050" width="8.7109375" style="1" customWidth="1"/>
    <col min="12051" max="12051" width="10.7109375" style="1" customWidth="1"/>
    <col min="12052" max="12052" width="11" style="1" customWidth="1"/>
    <col min="12053" max="12053" width="9.28515625" style="1" customWidth="1"/>
    <col min="12054" max="12054" width="5.7109375" style="1" customWidth="1"/>
    <col min="12055" max="12055" width="11" style="1" customWidth="1"/>
    <col min="12056" max="12056" width="10.85546875" style="1" customWidth="1"/>
    <col min="12057" max="12057" width="7.85546875" style="1" customWidth="1"/>
    <col min="12058" max="12058" width="7.5703125" style="1" customWidth="1"/>
    <col min="12059" max="12059" width="11.28515625" style="1" customWidth="1"/>
    <col min="12060" max="12060" width="12.85546875" style="1" customWidth="1"/>
    <col min="12061" max="12061" width="7.28515625" style="1" customWidth="1"/>
    <col min="12062" max="12062" width="5.7109375" style="1" customWidth="1"/>
    <col min="12063" max="12063" width="12.42578125" style="1" customWidth="1"/>
    <col min="12064" max="12064" width="10.42578125" style="1" customWidth="1"/>
    <col min="12065" max="12065" width="7.42578125" style="1" customWidth="1"/>
    <col min="12066" max="12066" width="5.7109375" style="1" customWidth="1"/>
    <col min="12067" max="12067" width="10.7109375" style="1" customWidth="1"/>
    <col min="12068" max="12068" width="11.5703125" style="1" customWidth="1"/>
    <col min="12069" max="12069" width="8.28515625" style="1" customWidth="1"/>
    <col min="12070" max="12070" width="5.7109375" style="1" customWidth="1"/>
    <col min="12071" max="12071" width="10.7109375" style="1" customWidth="1"/>
    <col min="12072" max="12072" width="9" style="1" customWidth="1"/>
    <col min="12073" max="12074" width="7.85546875" style="1" customWidth="1"/>
    <col min="12075" max="12075" width="11.7109375" style="1" customWidth="1"/>
    <col min="12076" max="12076" width="10.5703125" style="1" customWidth="1"/>
    <col min="12077" max="12077" width="7.7109375" style="1" customWidth="1"/>
    <col min="12078" max="12078" width="5.7109375" style="1" customWidth="1"/>
    <col min="12079" max="12079" width="8.7109375" style="1" customWidth="1"/>
    <col min="12080" max="12080" width="9.140625" style="1"/>
    <col min="12081" max="12081" width="8" style="1" customWidth="1"/>
    <col min="12082" max="12082" width="7" style="1" customWidth="1"/>
    <col min="12083" max="12083" width="10.140625" style="1" customWidth="1"/>
    <col min="12084" max="12084" width="8.5703125" style="1" customWidth="1"/>
    <col min="12085" max="12085" width="7.5703125" style="1" customWidth="1"/>
    <col min="12086" max="12086" width="5.7109375" style="1" customWidth="1"/>
    <col min="12087" max="12087" width="10.28515625" style="1" customWidth="1"/>
    <col min="12088" max="12088" width="10" style="1" customWidth="1"/>
    <col min="12089" max="12089" width="8.28515625" style="1" customWidth="1"/>
    <col min="12090" max="12090" width="7" style="1" customWidth="1"/>
    <col min="12091" max="12126" width="8.7109375" style="1" customWidth="1"/>
    <col min="12127" max="12127" width="11.140625" style="1" customWidth="1"/>
    <col min="12128" max="12128" width="12.140625" style="1" customWidth="1"/>
    <col min="12129" max="12129" width="11" style="1" customWidth="1"/>
    <col min="12130" max="12130" width="10" style="1" customWidth="1"/>
    <col min="12131" max="12132" width="11.28515625" style="1" customWidth="1"/>
    <col min="12133" max="12133" width="10.5703125" style="1" customWidth="1"/>
    <col min="12134" max="12134" width="9.85546875" style="1" customWidth="1"/>
    <col min="12135" max="12135" width="15.7109375" style="1" customWidth="1"/>
    <col min="12136" max="12136" width="9.7109375" style="1" customWidth="1"/>
    <col min="12137" max="12169" width="5.7109375" style="1" customWidth="1"/>
    <col min="12170" max="12288" width="9.140625" style="1"/>
    <col min="12289" max="12289" width="6.42578125" style="1" customWidth="1"/>
    <col min="12290" max="12290" width="16.5703125" style="1" customWidth="1"/>
    <col min="12291" max="12291" width="17.7109375" style="1" customWidth="1"/>
    <col min="12292" max="12292" width="8.42578125" style="1" customWidth="1"/>
    <col min="12293" max="12293" width="8.140625" style="1" customWidth="1"/>
    <col min="12294" max="12294" width="6.28515625" style="1" customWidth="1"/>
    <col min="12295" max="12306" width="8.7109375" style="1" customWidth="1"/>
    <col min="12307" max="12307" width="10.7109375" style="1" customWidth="1"/>
    <col min="12308" max="12308" width="11" style="1" customWidth="1"/>
    <col min="12309" max="12309" width="9.28515625" style="1" customWidth="1"/>
    <col min="12310" max="12310" width="5.7109375" style="1" customWidth="1"/>
    <col min="12311" max="12311" width="11" style="1" customWidth="1"/>
    <col min="12312" max="12312" width="10.85546875" style="1" customWidth="1"/>
    <col min="12313" max="12313" width="7.85546875" style="1" customWidth="1"/>
    <col min="12314" max="12314" width="7.5703125" style="1" customWidth="1"/>
    <col min="12315" max="12315" width="11.28515625" style="1" customWidth="1"/>
    <col min="12316" max="12316" width="12.85546875" style="1" customWidth="1"/>
    <col min="12317" max="12317" width="7.28515625" style="1" customWidth="1"/>
    <col min="12318" max="12318" width="5.7109375" style="1" customWidth="1"/>
    <col min="12319" max="12319" width="12.42578125" style="1" customWidth="1"/>
    <col min="12320" max="12320" width="10.42578125" style="1" customWidth="1"/>
    <col min="12321" max="12321" width="7.42578125" style="1" customWidth="1"/>
    <col min="12322" max="12322" width="5.7109375" style="1" customWidth="1"/>
    <col min="12323" max="12323" width="10.7109375" style="1" customWidth="1"/>
    <col min="12324" max="12324" width="11.5703125" style="1" customWidth="1"/>
    <col min="12325" max="12325" width="8.28515625" style="1" customWidth="1"/>
    <col min="12326" max="12326" width="5.7109375" style="1" customWidth="1"/>
    <col min="12327" max="12327" width="10.7109375" style="1" customWidth="1"/>
    <col min="12328" max="12328" width="9" style="1" customWidth="1"/>
    <col min="12329" max="12330" width="7.85546875" style="1" customWidth="1"/>
    <col min="12331" max="12331" width="11.7109375" style="1" customWidth="1"/>
    <col min="12332" max="12332" width="10.5703125" style="1" customWidth="1"/>
    <col min="12333" max="12333" width="7.7109375" style="1" customWidth="1"/>
    <col min="12334" max="12334" width="5.7109375" style="1" customWidth="1"/>
    <col min="12335" max="12335" width="8.7109375" style="1" customWidth="1"/>
    <col min="12336" max="12336" width="9.140625" style="1"/>
    <col min="12337" max="12337" width="8" style="1" customWidth="1"/>
    <col min="12338" max="12338" width="7" style="1" customWidth="1"/>
    <col min="12339" max="12339" width="10.140625" style="1" customWidth="1"/>
    <col min="12340" max="12340" width="8.5703125" style="1" customWidth="1"/>
    <col min="12341" max="12341" width="7.5703125" style="1" customWidth="1"/>
    <col min="12342" max="12342" width="5.7109375" style="1" customWidth="1"/>
    <col min="12343" max="12343" width="10.28515625" style="1" customWidth="1"/>
    <col min="12344" max="12344" width="10" style="1" customWidth="1"/>
    <col min="12345" max="12345" width="8.28515625" style="1" customWidth="1"/>
    <col min="12346" max="12346" width="7" style="1" customWidth="1"/>
    <col min="12347" max="12382" width="8.7109375" style="1" customWidth="1"/>
    <col min="12383" max="12383" width="11.140625" style="1" customWidth="1"/>
    <col min="12384" max="12384" width="12.140625" style="1" customWidth="1"/>
    <col min="12385" max="12385" width="11" style="1" customWidth="1"/>
    <col min="12386" max="12386" width="10" style="1" customWidth="1"/>
    <col min="12387" max="12388" width="11.28515625" style="1" customWidth="1"/>
    <col min="12389" max="12389" width="10.5703125" style="1" customWidth="1"/>
    <col min="12390" max="12390" width="9.85546875" style="1" customWidth="1"/>
    <col min="12391" max="12391" width="15.7109375" style="1" customWidth="1"/>
    <col min="12392" max="12392" width="9.7109375" style="1" customWidth="1"/>
    <col min="12393" max="12425" width="5.7109375" style="1" customWidth="1"/>
    <col min="12426" max="12544" width="9.140625" style="1"/>
    <col min="12545" max="12545" width="6.42578125" style="1" customWidth="1"/>
    <col min="12546" max="12546" width="16.5703125" style="1" customWidth="1"/>
    <col min="12547" max="12547" width="17.7109375" style="1" customWidth="1"/>
    <col min="12548" max="12548" width="8.42578125" style="1" customWidth="1"/>
    <col min="12549" max="12549" width="8.140625" style="1" customWidth="1"/>
    <col min="12550" max="12550" width="6.28515625" style="1" customWidth="1"/>
    <col min="12551" max="12562" width="8.7109375" style="1" customWidth="1"/>
    <col min="12563" max="12563" width="10.7109375" style="1" customWidth="1"/>
    <col min="12564" max="12564" width="11" style="1" customWidth="1"/>
    <col min="12565" max="12565" width="9.28515625" style="1" customWidth="1"/>
    <col min="12566" max="12566" width="5.7109375" style="1" customWidth="1"/>
    <col min="12567" max="12567" width="11" style="1" customWidth="1"/>
    <col min="12568" max="12568" width="10.85546875" style="1" customWidth="1"/>
    <col min="12569" max="12569" width="7.85546875" style="1" customWidth="1"/>
    <col min="12570" max="12570" width="7.5703125" style="1" customWidth="1"/>
    <col min="12571" max="12571" width="11.28515625" style="1" customWidth="1"/>
    <col min="12572" max="12572" width="12.85546875" style="1" customWidth="1"/>
    <col min="12573" max="12573" width="7.28515625" style="1" customWidth="1"/>
    <col min="12574" max="12574" width="5.7109375" style="1" customWidth="1"/>
    <col min="12575" max="12575" width="12.42578125" style="1" customWidth="1"/>
    <col min="12576" max="12576" width="10.42578125" style="1" customWidth="1"/>
    <col min="12577" max="12577" width="7.42578125" style="1" customWidth="1"/>
    <col min="12578" max="12578" width="5.7109375" style="1" customWidth="1"/>
    <col min="12579" max="12579" width="10.7109375" style="1" customWidth="1"/>
    <col min="12580" max="12580" width="11.5703125" style="1" customWidth="1"/>
    <col min="12581" max="12581" width="8.28515625" style="1" customWidth="1"/>
    <col min="12582" max="12582" width="5.7109375" style="1" customWidth="1"/>
    <col min="12583" max="12583" width="10.7109375" style="1" customWidth="1"/>
    <col min="12584" max="12584" width="9" style="1" customWidth="1"/>
    <col min="12585" max="12586" width="7.85546875" style="1" customWidth="1"/>
    <col min="12587" max="12587" width="11.7109375" style="1" customWidth="1"/>
    <col min="12588" max="12588" width="10.5703125" style="1" customWidth="1"/>
    <col min="12589" max="12589" width="7.7109375" style="1" customWidth="1"/>
    <col min="12590" max="12590" width="5.7109375" style="1" customWidth="1"/>
    <col min="12591" max="12591" width="8.7109375" style="1" customWidth="1"/>
    <col min="12592" max="12592" width="9.140625" style="1"/>
    <col min="12593" max="12593" width="8" style="1" customWidth="1"/>
    <col min="12594" max="12594" width="7" style="1" customWidth="1"/>
    <col min="12595" max="12595" width="10.140625" style="1" customWidth="1"/>
    <col min="12596" max="12596" width="8.5703125" style="1" customWidth="1"/>
    <col min="12597" max="12597" width="7.5703125" style="1" customWidth="1"/>
    <col min="12598" max="12598" width="5.7109375" style="1" customWidth="1"/>
    <col min="12599" max="12599" width="10.28515625" style="1" customWidth="1"/>
    <col min="12600" max="12600" width="10" style="1" customWidth="1"/>
    <col min="12601" max="12601" width="8.28515625" style="1" customWidth="1"/>
    <col min="12602" max="12602" width="7" style="1" customWidth="1"/>
    <col min="12603" max="12638" width="8.7109375" style="1" customWidth="1"/>
    <col min="12639" max="12639" width="11.140625" style="1" customWidth="1"/>
    <col min="12640" max="12640" width="12.140625" style="1" customWidth="1"/>
    <col min="12641" max="12641" width="11" style="1" customWidth="1"/>
    <col min="12642" max="12642" width="10" style="1" customWidth="1"/>
    <col min="12643" max="12644" width="11.28515625" style="1" customWidth="1"/>
    <col min="12645" max="12645" width="10.5703125" style="1" customWidth="1"/>
    <col min="12646" max="12646" width="9.85546875" style="1" customWidth="1"/>
    <col min="12647" max="12647" width="15.7109375" style="1" customWidth="1"/>
    <col min="12648" max="12648" width="9.7109375" style="1" customWidth="1"/>
    <col min="12649" max="12681" width="5.7109375" style="1" customWidth="1"/>
    <col min="12682" max="12800" width="9.140625" style="1"/>
    <col min="12801" max="12801" width="6.42578125" style="1" customWidth="1"/>
    <col min="12802" max="12802" width="16.5703125" style="1" customWidth="1"/>
    <col min="12803" max="12803" width="17.7109375" style="1" customWidth="1"/>
    <col min="12804" max="12804" width="8.42578125" style="1" customWidth="1"/>
    <col min="12805" max="12805" width="8.140625" style="1" customWidth="1"/>
    <col min="12806" max="12806" width="6.28515625" style="1" customWidth="1"/>
    <col min="12807" max="12818" width="8.7109375" style="1" customWidth="1"/>
    <col min="12819" max="12819" width="10.7109375" style="1" customWidth="1"/>
    <col min="12820" max="12820" width="11" style="1" customWidth="1"/>
    <col min="12821" max="12821" width="9.28515625" style="1" customWidth="1"/>
    <col min="12822" max="12822" width="5.7109375" style="1" customWidth="1"/>
    <col min="12823" max="12823" width="11" style="1" customWidth="1"/>
    <col min="12824" max="12824" width="10.85546875" style="1" customWidth="1"/>
    <col min="12825" max="12825" width="7.85546875" style="1" customWidth="1"/>
    <col min="12826" max="12826" width="7.5703125" style="1" customWidth="1"/>
    <col min="12827" max="12827" width="11.28515625" style="1" customWidth="1"/>
    <col min="12828" max="12828" width="12.85546875" style="1" customWidth="1"/>
    <col min="12829" max="12829" width="7.28515625" style="1" customWidth="1"/>
    <col min="12830" max="12830" width="5.7109375" style="1" customWidth="1"/>
    <col min="12831" max="12831" width="12.42578125" style="1" customWidth="1"/>
    <col min="12832" max="12832" width="10.42578125" style="1" customWidth="1"/>
    <col min="12833" max="12833" width="7.42578125" style="1" customWidth="1"/>
    <col min="12834" max="12834" width="5.7109375" style="1" customWidth="1"/>
    <col min="12835" max="12835" width="10.7109375" style="1" customWidth="1"/>
    <col min="12836" max="12836" width="11.5703125" style="1" customWidth="1"/>
    <col min="12837" max="12837" width="8.28515625" style="1" customWidth="1"/>
    <col min="12838" max="12838" width="5.7109375" style="1" customWidth="1"/>
    <col min="12839" max="12839" width="10.7109375" style="1" customWidth="1"/>
    <col min="12840" max="12840" width="9" style="1" customWidth="1"/>
    <col min="12841" max="12842" width="7.85546875" style="1" customWidth="1"/>
    <col min="12843" max="12843" width="11.7109375" style="1" customWidth="1"/>
    <col min="12844" max="12844" width="10.5703125" style="1" customWidth="1"/>
    <col min="12845" max="12845" width="7.7109375" style="1" customWidth="1"/>
    <col min="12846" max="12846" width="5.7109375" style="1" customWidth="1"/>
    <col min="12847" max="12847" width="8.7109375" style="1" customWidth="1"/>
    <col min="12848" max="12848" width="9.140625" style="1"/>
    <col min="12849" max="12849" width="8" style="1" customWidth="1"/>
    <col min="12850" max="12850" width="7" style="1" customWidth="1"/>
    <col min="12851" max="12851" width="10.140625" style="1" customWidth="1"/>
    <col min="12852" max="12852" width="8.5703125" style="1" customWidth="1"/>
    <col min="12853" max="12853" width="7.5703125" style="1" customWidth="1"/>
    <col min="12854" max="12854" width="5.7109375" style="1" customWidth="1"/>
    <col min="12855" max="12855" width="10.28515625" style="1" customWidth="1"/>
    <col min="12856" max="12856" width="10" style="1" customWidth="1"/>
    <col min="12857" max="12857" width="8.28515625" style="1" customWidth="1"/>
    <col min="12858" max="12858" width="7" style="1" customWidth="1"/>
    <col min="12859" max="12894" width="8.7109375" style="1" customWidth="1"/>
    <col min="12895" max="12895" width="11.140625" style="1" customWidth="1"/>
    <col min="12896" max="12896" width="12.140625" style="1" customWidth="1"/>
    <col min="12897" max="12897" width="11" style="1" customWidth="1"/>
    <col min="12898" max="12898" width="10" style="1" customWidth="1"/>
    <col min="12899" max="12900" width="11.28515625" style="1" customWidth="1"/>
    <col min="12901" max="12901" width="10.5703125" style="1" customWidth="1"/>
    <col min="12902" max="12902" width="9.85546875" style="1" customWidth="1"/>
    <col min="12903" max="12903" width="15.7109375" style="1" customWidth="1"/>
    <col min="12904" max="12904" width="9.7109375" style="1" customWidth="1"/>
    <col min="12905" max="12937" width="5.7109375" style="1" customWidth="1"/>
    <col min="12938" max="13056" width="9.140625" style="1"/>
    <col min="13057" max="13057" width="6.42578125" style="1" customWidth="1"/>
    <col min="13058" max="13058" width="16.5703125" style="1" customWidth="1"/>
    <col min="13059" max="13059" width="17.7109375" style="1" customWidth="1"/>
    <col min="13060" max="13060" width="8.42578125" style="1" customWidth="1"/>
    <col min="13061" max="13061" width="8.140625" style="1" customWidth="1"/>
    <col min="13062" max="13062" width="6.28515625" style="1" customWidth="1"/>
    <col min="13063" max="13074" width="8.7109375" style="1" customWidth="1"/>
    <col min="13075" max="13075" width="10.7109375" style="1" customWidth="1"/>
    <col min="13076" max="13076" width="11" style="1" customWidth="1"/>
    <col min="13077" max="13077" width="9.28515625" style="1" customWidth="1"/>
    <col min="13078" max="13078" width="5.7109375" style="1" customWidth="1"/>
    <col min="13079" max="13079" width="11" style="1" customWidth="1"/>
    <col min="13080" max="13080" width="10.85546875" style="1" customWidth="1"/>
    <col min="13081" max="13081" width="7.85546875" style="1" customWidth="1"/>
    <col min="13082" max="13082" width="7.5703125" style="1" customWidth="1"/>
    <col min="13083" max="13083" width="11.28515625" style="1" customWidth="1"/>
    <col min="13084" max="13084" width="12.85546875" style="1" customWidth="1"/>
    <col min="13085" max="13085" width="7.28515625" style="1" customWidth="1"/>
    <col min="13086" max="13086" width="5.7109375" style="1" customWidth="1"/>
    <col min="13087" max="13087" width="12.42578125" style="1" customWidth="1"/>
    <col min="13088" max="13088" width="10.42578125" style="1" customWidth="1"/>
    <col min="13089" max="13089" width="7.42578125" style="1" customWidth="1"/>
    <col min="13090" max="13090" width="5.7109375" style="1" customWidth="1"/>
    <col min="13091" max="13091" width="10.7109375" style="1" customWidth="1"/>
    <col min="13092" max="13092" width="11.5703125" style="1" customWidth="1"/>
    <col min="13093" max="13093" width="8.28515625" style="1" customWidth="1"/>
    <col min="13094" max="13094" width="5.7109375" style="1" customWidth="1"/>
    <col min="13095" max="13095" width="10.7109375" style="1" customWidth="1"/>
    <col min="13096" max="13096" width="9" style="1" customWidth="1"/>
    <col min="13097" max="13098" width="7.85546875" style="1" customWidth="1"/>
    <col min="13099" max="13099" width="11.7109375" style="1" customWidth="1"/>
    <col min="13100" max="13100" width="10.5703125" style="1" customWidth="1"/>
    <col min="13101" max="13101" width="7.7109375" style="1" customWidth="1"/>
    <col min="13102" max="13102" width="5.7109375" style="1" customWidth="1"/>
    <col min="13103" max="13103" width="8.7109375" style="1" customWidth="1"/>
    <col min="13104" max="13104" width="9.140625" style="1"/>
    <col min="13105" max="13105" width="8" style="1" customWidth="1"/>
    <col min="13106" max="13106" width="7" style="1" customWidth="1"/>
    <col min="13107" max="13107" width="10.140625" style="1" customWidth="1"/>
    <col min="13108" max="13108" width="8.5703125" style="1" customWidth="1"/>
    <col min="13109" max="13109" width="7.5703125" style="1" customWidth="1"/>
    <col min="13110" max="13110" width="5.7109375" style="1" customWidth="1"/>
    <col min="13111" max="13111" width="10.28515625" style="1" customWidth="1"/>
    <col min="13112" max="13112" width="10" style="1" customWidth="1"/>
    <col min="13113" max="13113" width="8.28515625" style="1" customWidth="1"/>
    <col min="13114" max="13114" width="7" style="1" customWidth="1"/>
    <col min="13115" max="13150" width="8.7109375" style="1" customWidth="1"/>
    <col min="13151" max="13151" width="11.140625" style="1" customWidth="1"/>
    <col min="13152" max="13152" width="12.140625" style="1" customWidth="1"/>
    <col min="13153" max="13153" width="11" style="1" customWidth="1"/>
    <col min="13154" max="13154" width="10" style="1" customWidth="1"/>
    <col min="13155" max="13156" width="11.28515625" style="1" customWidth="1"/>
    <col min="13157" max="13157" width="10.5703125" style="1" customWidth="1"/>
    <col min="13158" max="13158" width="9.85546875" style="1" customWidth="1"/>
    <col min="13159" max="13159" width="15.7109375" style="1" customWidth="1"/>
    <col min="13160" max="13160" width="9.7109375" style="1" customWidth="1"/>
    <col min="13161" max="13193" width="5.7109375" style="1" customWidth="1"/>
    <col min="13194" max="13312" width="9.140625" style="1"/>
    <col min="13313" max="13313" width="6.42578125" style="1" customWidth="1"/>
    <col min="13314" max="13314" width="16.5703125" style="1" customWidth="1"/>
    <col min="13315" max="13315" width="17.7109375" style="1" customWidth="1"/>
    <col min="13316" max="13316" width="8.42578125" style="1" customWidth="1"/>
    <col min="13317" max="13317" width="8.140625" style="1" customWidth="1"/>
    <col min="13318" max="13318" width="6.28515625" style="1" customWidth="1"/>
    <col min="13319" max="13330" width="8.7109375" style="1" customWidth="1"/>
    <col min="13331" max="13331" width="10.7109375" style="1" customWidth="1"/>
    <col min="13332" max="13332" width="11" style="1" customWidth="1"/>
    <col min="13333" max="13333" width="9.28515625" style="1" customWidth="1"/>
    <col min="13334" max="13334" width="5.7109375" style="1" customWidth="1"/>
    <col min="13335" max="13335" width="11" style="1" customWidth="1"/>
    <col min="13336" max="13336" width="10.85546875" style="1" customWidth="1"/>
    <col min="13337" max="13337" width="7.85546875" style="1" customWidth="1"/>
    <col min="13338" max="13338" width="7.5703125" style="1" customWidth="1"/>
    <col min="13339" max="13339" width="11.28515625" style="1" customWidth="1"/>
    <col min="13340" max="13340" width="12.85546875" style="1" customWidth="1"/>
    <col min="13341" max="13341" width="7.28515625" style="1" customWidth="1"/>
    <col min="13342" max="13342" width="5.7109375" style="1" customWidth="1"/>
    <col min="13343" max="13343" width="12.42578125" style="1" customWidth="1"/>
    <col min="13344" max="13344" width="10.42578125" style="1" customWidth="1"/>
    <col min="13345" max="13345" width="7.42578125" style="1" customWidth="1"/>
    <col min="13346" max="13346" width="5.7109375" style="1" customWidth="1"/>
    <col min="13347" max="13347" width="10.7109375" style="1" customWidth="1"/>
    <col min="13348" max="13348" width="11.5703125" style="1" customWidth="1"/>
    <col min="13349" max="13349" width="8.28515625" style="1" customWidth="1"/>
    <col min="13350" max="13350" width="5.7109375" style="1" customWidth="1"/>
    <col min="13351" max="13351" width="10.7109375" style="1" customWidth="1"/>
    <col min="13352" max="13352" width="9" style="1" customWidth="1"/>
    <col min="13353" max="13354" width="7.85546875" style="1" customWidth="1"/>
    <col min="13355" max="13355" width="11.7109375" style="1" customWidth="1"/>
    <col min="13356" max="13356" width="10.5703125" style="1" customWidth="1"/>
    <col min="13357" max="13357" width="7.7109375" style="1" customWidth="1"/>
    <col min="13358" max="13358" width="5.7109375" style="1" customWidth="1"/>
    <col min="13359" max="13359" width="8.7109375" style="1" customWidth="1"/>
    <col min="13360" max="13360" width="9.140625" style="1"/>
    <col min="13361" max="13361" width="8" style="1" customWidth="1"/>
    <col min="13362" max="13362" width="7" style="1" customWidth="1"/>
    <col min="13363" max="13363" width="10.140625" style="1" customWidth="1"/>
    <col min="13364" max="13364" width="8.5703125" style="1" customWidth="1"/>
    <col min="13365" max="13365" width="7.5703125" style="1" customWidth="1"/>
    <col min="13366" max="13366" width="5.7109375" style="1" customWidth="1"/>
    <col min="13367" max="13367" width="10.28515625" style="1" customWidth="1"/>
    <col min="13368" max="13368" width="10" style="1" customWidth="1"/>
    <col min="13369" max="13369" width="8.28515625" style="1" customWidth="1"/>
    <col min="13370" max="13370" width="7" style="1" customWidth="1"/>
    <col min="13371" max="13406" width="8.7109375" style="1" customWidth="1"/>
    <col min="13407" max="13407" width="11.140625" style="1" customWidth="1"/>
    <col min="13408" max="13408" width="12.140625" style="1" customWidth="1"/>
    <col min="13409" max="13409" width="11" style="1" customWidth="1"/>
    <col min="13410" max="13410" width="10" style="1" customWidth="1"/>
    <col min="13411" max="13412" width="11.28515625" style="1" customWidth="1"/>
    <col min="13413" max="13413" width="10.5703125" style="1" customWidth="1"/>
    <col min="13414" max="13414" width="9.85546875" style="1" customWidth="1"/>
    <col min="13415" max="13415" width="15.7109375" style="1" customWidth="1"/>
    <col min="13416" max="13416" width="9.7109375" style="1" customWidth="1"/>
    <col min="13417" max="13449" width="5.7109375" style="1" customWidth="1"/>
    <col min="13450" max="13568" width="9.140625" style="1"/>
    <col min="13569" max="13569" width="6.42578125" style="1" customWidth="1"/>
    <col min="13570" max="13570" width="16.5703125" style="1" customWidth="1"/>
    <col min="13571" max="13571" width="17.7109375" style="1" customWidth="1"/>
    <col min="13572" max="13572" width="8.42578125" style="1" customWidth="1"/>
    <col min="13573" max="13573" width="8.140625" style="1" customWidth="1"/>
    <col min="13574" max="13574" width="6.28515625" style="1" customWidth="1"/>
    <col min="13575" max="13586" width="8.7109375" style="1" customWidth="1"/>
    <col min="13587" max="13587" width="10.7109375" style="1" customWidth="1"/>
    <col min="13588" max="13588" width="11" style="1" customWidth="1"/>
    <col min="13589" max="13589" width="9.28515625" style="1" customWidth="1"/>
    <col min="13590" max="13590" width="5.7109375" style="1" customWidth="1"/>
    <col min="13591" max="13591" width="11" style="1" customWidth="1"/>
    <col min="13592" max="13592" width="10.85546875" style="1" customWidth="1"/>
    <col min="13593" max="13593" width="7.85546875" style="1" customWidth="1"/>
    <col min="13594" max="13594" width="7.5703125" style="1" customWidth="1"/>
    <col min="13595" max="13595" width="11.28515625" style="1" customWidth="1"/>
    <col min="13596" max="13596" width="12.85546875" style="1" customWidth="1"/>
    <col min="13597" max="13597" width="7.28515625" style="1" customWidth="1"/>
    <col min="13598" max="13598" width="5.7109375" style="1" customWidth="1"/>
    <col min="13599" max="13599" width="12.42578125" style="1" customWidth="1"/>
    <col min="13600" max="13600" width="10.42578125" style="1" customWidth="1"/>
    <col min="13601" max="13601" width="7.42578125" style="1" customWidth="1"/>
    <col min="13602" max="13602" width="5.7109375" style="1" customWidth="1"/>
    <col min="13603" max="13603" width="10.7109375" style="1" customWidth="1"/>
    <col min="13604" max="13604" width="11.5703125" style="1" customWidth="1"/>
    <col min="13605" max="13605" width="8.28515625" style="1" customWidth="1"/>
    <col min="13606" max="13606" width="5.7109375" style="1" customWidth="1"/>
    <col min="13607" max="13607" width="10.7109375" style="1" customWidth="1"/>
    <col min="13608" max="13608" width="9" style="1" customWidth="1"/>
    <col min="13609" max="13610" width="7.85546875" style="1" customWidth="1"/>
    <col min="13611" max="13611" width="11.7109375" style="1" customWidth="1"/>
    <col min="13612" max="13612" width="10.5703125" style="1" customWidth="1"/>
    <col min="13613" max="13613" width="7.7109375" style="1" customWidth="1"/>
    <col min="13614" max="13614" width="5.7109375" style="1" customWidth="1"/>
    <col min="13615" max="13615" width="8.7109375" style="1" customWidth="1"/>
    <col min="13616" max="13616" width="9.140625" style="1"/>
    <col min="13617" max="13617" width="8" style="1" customWidth="1"/>
    <col min="13618" max="13618" width="7" style="1" customWidth="1"/>
    <col min="13619" max="13619" width="10.140625" style="1" customWidth="1"/>
    <col min="13620" max="13620" width="8.5703125" style="1" customWidth="1"/>
    <col min="13621" max="13621" width="7.5703125" style="1" customWidth="1"/>
    <col min="13622" max="13622" width="5.7109375" style="1" customWidth="1"/>
    <col min="13623" max="13623" width="10.28515625" style="1" customWidth="1"/>
    <col min="13624" max="13624" width="10" style="1" customWidth="1"/>
    <col min="13625" max="13625" width="8.28515625" style="1" customWidth="1"/>
    <col min="13626" max="13626" width="7" style="1" customWidth="1"/>
    <col min="13627" max="13662" width="8.7109375" style="1" customWidth="1"/>
    <col min="13663" max="13663" width="11.140625" style="1" customWidth="1"/>
    <col min="13664" max="13664" width="12.140625" style="1" customWidth="1"/>
    <col min="13665" max="13665" width="11" style="1" customWidth="1"/>
    <col min="13666" max="13666" width="10" style="1" customWidth="1"/>
    <col min="13667" max="13668" width="11.28515625" style="1" customWidth="1"/>
    <col min="13669" max="13669" width="10.5703125" style="1" customWidth="1"/>
    <col min="13670" max="13670" width="9.85546875" style="1" customWidth="1"/>
    <col min="13671" max="13671" width="15.7109375" style="1" customWidth="1"/>
    <col min="13672" max="13672" width="9.7109375" style="1" customWidth="1"/>
    <col min="13673" max="13705" width="5.7109375" style="1" customWidth="1"/>
    <col min="13706" max="13824" width="9.140625" style="1"/>
    <col min="13825" max="13825" width="6.42578125" style="1" customWidth="1"/>
    <col min="13826" max="13826" width="16.5703125" style="1" customWidth="1"/>
    <col min="13827" max="13827" width="17.7109375" style="1" customWidth="1"/>
    <col min="13828" max="13828" width="8.42578125" style="1" customWidth="1"/>
    <col min="13829" max="13829" width="8.140625" style="1" customWidth="1"/>
    <col min="13830" max="13830" width="6.28515625" style="1" customWidth="1"/>
    <col min="13831" max="13842" width="8.7109375" style="1" customWidth="1"/>
    <col min="13843" max="13843" width="10.7109375" style="1" customWidth="1"/>
    <col min="13844" max="13844" width="11" style="1" customWidth="1"/>
    <col min="13845" max="13845" width="9.28515625" style="1" customWidth="1"/>
    <col min="13846" max="13846" width="5.7109375" style="1" customWidth="1"/>
    <col min="13847" max="13847" width="11" style="1" customWidth="1"/>
    <col min="13848" max="13848" width="10.85546875" style="1" customWidth="1"/>
    <col min="13849" max="13849" width="7.85546875" style="1" customWidth="1"/>
    <col min="13850" max="13850" width="7.5703125" style="1" customWidth="1"/>
    <col min="13851" max="13851" width="11.28515625" style="1" customWidth="1"/>
    <col min="13852" max="13852" width="12.85546875" style="1" customWidth="1"/>
    <col min="13853" max="13853" width="7.28515625" style="1" customWidth="1"/>
    <col min="13854" max="13854" width="5.7109375" style="1" customWidth="1"/>
    <col min="13855" max="13855" width="12.42578125" style="1" customWidth="1"/>
    <col min="13856" max="13856" width="10.42578125" style="1" customWidth="1"/>
    <col min="13857" max="13857" width="7.42578125" style="1" customWidth="1"/>
    <col min="13858" max="13858" width="5.7109375" style="1" customWidth="1"/>
    <col min="13859" max="13859" width="10.7109375" style="1" customWidth="1"/>
    <col min="13860" max="13860" width="11.5703125" style="1" customWidth="1"/>
    <col min="13861" max="13861" width="8.28515625" style="1" customWidth="1"/>
    <col min="13862" max="13862" width="5.7109375" style="1" customWidth="1"/>
    <col min="13863" max="13863" width="10.7109375" style="1" customWidth="1"/>
    <col min="13864" max="13864" width="9" style="1" customWidth="1"/>
    <col min="13865" max="13866" width="7.85546875" style="1" customWidth="1"/>
    <col min="13867" max="13867" width="11.7109375" style="1" customWidth="1"/>
    <col min="13868" max="13868" width="10.5703125" style="1" customWidth="1"/>
    <col min="13869" max="13869" width="7.7109375" style="1" customWidth="1"/>
    <col min="13870" max="13870" width="5.7109375" style="1" customWidth="1"/>
    <col min="13871" max="13871" width="8.7109375" style="1" customWidth="1"/>
    <col min="13872" max="13872" width="9.140625" style="1"/>
    <col min="13873" max="13873" width="8" style="1" customWidth="1"/>
    <col min="13874" max="13874" width="7" style="1" customWidth="1"/>
    <col min="13875" max="13875" width="10.140625" style="1" customWidth="1"/>
    <col min="13876" max="13876" width="8.5703125" style="1" customWidth="1"/>
    <col min="13877" max="13877" width="7.5703125" style="1" customWidth="1"/>
    <col min="13878" max="13878" width="5.7109375" style="1" customWidth="1"/>
    <col min="13879" max="13879" width="10.28515625" style="1" customWidth="1"/>
    <col min="13880" max="13880" width="10" style="1" customWidth="1"/>
    <col min="13881" max="13881" width="8.28515625" style="1" customWidth="1"/>
    <col min="13882" max="13882" width="7" style="1" customWidth="1"/>
    <col min="13883" max="13918" width="8.7109375" style="1" customWidth="1"/>
    <col min="13919" max="13919" width="11.140625" style="1" customWidth="1"/>
    <col min="13920" max="13920" width="12.140625" style="1" customWidth="1"/>
    <col min="13921" max="13921" width="11" style="1" customWidth="1"/>
    <col min="13922" max="13922" width="10" style="1" customWidth="1"/>
    <col min="13923" max="13924" width="11.28515625" style="1" customWidth="1"/>
    <col min="13925" max="13925" width="10.5703125" style="1" customWidth="1"/>
    <col min="13926" max="13926" width="9.85546875" style="1" customWidth="1"/>
    <col min="13927" max="13927" width="15.7109375" style="1" customWidth="1"/>
    <col min="13928" max="13928" width="9.7109375" style="1" customWidth="1"/>
    <col min="13929" max="13961" width="5.7109375" style="1" customWidth="1"/>
    <col min="13962" max="14080" width="9.140625" style="1"/>
    <col min="14081" max="14081" width="6.42578125" style="1" customWidth="1"/>
    <col min="14082" max="14082" width="16.5703125" style="1" customWidth="1"/>
    <col min="14083" max="14083" width="17.7109375" style="1" customWidth="1"/>
    <col min="14084" max="14084" width="8.42578125" style="1" customWidth="1"/>
    <col min="14085" max="14085" width="8.140625" style="1" customWidth="1"/>
    <col min="14086" max="14086" width="6.28515625" style="1" customWidth="1"/>
    <col min="14087" max="14098" width="8.7109375" style="1" customWidth="1"/>
    <col min="14099" max="14099" width="10.7109375" style="1" customWidth="1"/>
    <col min="14100" max="14100" width="11" style="1" customWidth="1"/>
    <col min="14101" max="14101" width="9.28515625" style="1" customWidth="1"/>
    <col min="14102" max="14102" width="5.7109375" style="1" customWidth="1"/>
    <col min="14103" max="14103" width="11" style="1" customWidth="1"/>
    <col min="14104" max="14104" width="10.85546875" style="1" customWidth="1"/>
    <col min="14105" max="14105" width="7.85546875" style="1" customWidth="1"/>
    <col min="14106" max="14106" width="7.5703125" style="1" customWidth="1"/>
    <col min="14107" max="14107" width="11.28515625" style="1" customWidth="1"/>
    <col min="14108" max="14108" width="12.85546875" style="1" customWidth="1"/>
    <col min="14109" max="14109" width="7.28515625" style="1" customWidth="1"/>
    <col min="14110" max="14110" width="5.7109375" style="1" customWidth="1"/>
    <col min="14111" max="14111" width="12.42578125" style="1" customWidth="1"/>
    <col min="14112" max="14112" width="10.42578125" style="1" customWidth="1"/>
    <col min="14113" max="14113" width="7.42578125" style="1" customWidth="1"/>
    <col min="14114" max="14114" width="5.7109375" style="1" customWidth="1"/>
    <col min="14115" max="14115" width="10.7109375" style="1" customWidth="1"/>
    <col min="14116" max="14116" width="11.5703125" style="1" customWidth="1"/>
    <col min="14117" max="14117" width="8.28515625" style="1" customWidth="1"/>
    <col min="14118" max="14118" width="5.7109375" style="1" customWidth="1"/>
    <col min="14119" max="14119" width="10.7109375" style="1" customWidth="1"/>
    <col min="14120" max="14120" width="9" style="1" customWidth="1"/>
    <col min="14121" max="14122" width="7.85546875" style="1" customWidth="1"/>
    <col min="14123" max="14123" width="11.7109375" style="1" customWidth="1"/>
    <col min="14124" max="14124" width="10.5703125" style="1" customWidth="1"/>
    <col min="14125" max="14125" width="7.7109375" style="1" customWidth="1"/>
    <col min="14126" max="14126" width="5.7109375" style="1" customWidth="1"/>
    <col min="14127" max="14127" width="8.7109375" style="1" customWidth="1"/>
    <col min="14128" max="14128" width="9.140625" style="1"/>
    <col min="14129" max="14129" width="8" style="1" customWidth="1"/>
    <col min="14130" max="14130" width="7" style="1" customWidth="1"/>
    <col min="14131" max="14131" width="10.140625" style="1" customWidth="1"/>
    <col min="14132" max="14132" width="8.5703125" style="1" customWidth="1"/>
    <col min="14133" max="14133" width="7.5703125" style="1" customWidth="1"/>
    <col min="14134" max="14134" width="5.7109375" style="1" customWidth="1"/>
    <col min="14135" max="14135" width="10.28515625" style="1" customWidth="1"/>
    <col min="14136" max="14136" width="10" style="1" customWidth="1"/>
    <col min="14137" max="14137" width="8.28515625" style="1" customWidth="1"/>
    <col min="14138" max="14138" width="7" style="1" customWidth="1"/>
    <col min="14139" max="14174" width="8.7109375" style="1" customWidth="1"/>
    <col min="14175" max="14175" width="11.140625" style="1" customWidth="1"/>
    <col min="14176" max="14176" width="12.140625" style="1" customWidth="1"/>
    <col min="14177" max="14177" width="11" style="1" customWidth="1"/>
    <col min="14178" max="14178" width="10" style="1" customWidth="1"/>
    <col min="14179" max="14180" width="11.28515625" style="1" customWidth="1"/>
    <col min="14181" max="14181" width="10.5703125" style="1" customWidth="1"/>
    <col min="14182" max="14182" width="9.85546875" style="1" customWidth="1"/>
    <col min="14183" max="14183" width="15.7109375" style="1" customWidth="1"/>
    <col min="14184" max="14184" width="9.7109375" style="1" customWidth="1"/>
    <col min="14185" max="14217" width="5.7109375" style="1" customWidth="1"/>
    <col min="14218" max="14336" width="9.140625" style="1"/>
    <col min="14337" max="14337" width="6.42578125" style="1" customWidth="1"/>
    <col min="14338" max="14338" width="16.5703125" style="1" customWidth="1"/>
    <col min="14339" max="14339" width="17.7109375" style="1" customWidth="1"/>
    <col min="14340" max="14340" width="8.42578125" style="1" customWidth="1"/>
    <col min="14341" max="14341" width="8.140625" style="1" customWidth="1"/>
    <col min="14342" max="14342" width="6.28515625" style="1" customWidth="1"/>
    <col min="14343" max="14354" width="8.7109375" style="1" customWidth="1"/>
    <col min="14355" max="14355" width="10.7109375" style="1" customWidth="1"/>
    <col min="14356" max="14356" width="11" style="1" customWidth="1"/>
    <col min="14357" max="14357" width="9.28515625" style="1" customWidth="1"/>
    <col min="14358" max="14358" width="5.7109375" style="1" customWidth="1"/>
    <col min="14359" max="14359" width="11" style="1" customWidth="1"/>
    <col min="14360" max="14360" width="10.85546875" style="1" customWidth="1"/>
    <col min="14361" max="14361" width="7.85546875" style="1" customWidth="1"/>
    <col min="14362" max="14362" width="7.5703125" style="1" customWidth="1"/>
    <col min="14363" max="14363" width="11.28515625" style="1" customWidth="1"/>
    <col min="14364" max="14364" width="12.85546875" style="1" customWidth="1"/>
    <col min="14365" max="14365" width="7.28515625" style="1" customWidth="1"/>
    <col min="14366" max="14366" width="5.7109375" style="1" customWidth="1"/>
    <col min="14367" max="14367" width="12.42578125" style="1" customWidth="1"/>
    <col min="14368" max="14368" width="10.42578125" style="1" customWidth="1"/>
    <col min="14369" max="14369" width="7.42578125" style="1" customWidth="1"/>
    <col min="14370" max="14370" width="5.7109375" style="1" customWidth="1"/>
    <col min="14371" max="14371" width="10.7109375" style="1" customWidth="1"/>
    <col min="14372" max="14372" width="11.5703125" style="1" customWidth="1"/>
    <col min="14373" max="14373" width="8.28515625" style="1" customWidth="1"/>
    <col min="14374" max="14374" width="5.7109375" style="1" customWidth="1"/>
    <col min="14375" max="14375" width="10.7109375" style="1" customWidth="1"/>
    <col min="14376" max="14376" width="9" style="1" customWidth="1"/>
    <col min="14377" max="14378" width="7.85546875" style="1" customWidth="1"/>
    <col min="14379" max="14379" width="11.7109375" style="1" customWidth="1"/>
    <col min="14380" max="14380" width="10.5703125" style="1" customWidth="1"/>
    <col min="14381" max="14381" width="7.7109375" style="1" customWidth="1"/>
    <col min="14382" max="14382" width="5.7109375" style="1" customWidth="1"/>
    <col min="14383" max="14383" width="8.7109375" style="1" customWidth="1"/>
    <col min="14384" max="14384" width="9.140625" style="1"/>
    <col min="14385" max="14385" width="8" style="1" customWidth="1"/>
    <col min="14386" max="14386" width="7" style="1" customWidth="1"/>
    <col min="14387" max="14387" width="10.140625" style="1" customWidth="1"/>
    <col min="14388" max="14388" width="8.5703125" style="1" customWidth="1"/>
    <col min="14389" max="14389" width="7.5703125" style="1" customWidth="1"/>
    <col min="14390" max="14390" width="5.7109375" style="1" customWidth="1"/>
    <col min="14391" max="14391" width="10.28515625" style="1" customWidth="1"/>
    <col min="14392" max="14392" width="10" style="1" customWidth="1"/>
    <col min="14393" max="14393" width="8.28515625" style="1" customWidth="1"/>
    <col min="14394" max="14394" width="7" style="1" customWidth="1"/>
    <col min="14395" max="14430" width="8.7109375" style="1" customWidth="1"/>
    <col min="14431" max="14431" width="11.140625" style="1" customWidth="1"/>
    <col min="14432" max="14432" width="12.140625" style="1" customWidth="1"/>
    <col min="14433" max="14433" width="11" style="1" customWidth="1"/>
    <col min="14434" max="14434" width="10" style="1" customWidth="1"/>
    <col min="14435" max="14436" width="11.28515625" style="1" customWidth="1"/>
    <col min="14437" max="14437" width="10.5703125" style="1" customWidth="1"/>
    <col min="14438" max="14438" width="9.85546875" style="1" customWidth="1"/>
    <col min="14439" max="14439" width="15.7109375" style="1" customWidth="1"/>
    <col min="14440" max="14440" width="9.7109375" style="1" customWidth="1"/>
    <col min="14441" max="14473" width="5.7109375" style="1" customWidth="1"/>
    <col min="14474" max="14592" width="9.140625" style="1"/>
    <col min="14593" max="14593" width="6.42578125" style="1" customWidth="1"/>
    <col min="14594" max="14594" width="16.5703125" style="1" customWidth="1"/>
    <col min="14595" max="14595" width="17.7109375" style="1" customWidth="1"/>
    <col min="14596" max="14596" width="8.42578125" style="1" customWidth="1"/>
    <col min="14597" max="14597" width="8.140625" style="1" customWidth="1"/>
    <col min="14598" max="14598" width="6.28515625" style="1" customWidth="1"/>
    <col min="14599" max="14610" width="8.7109375" style="1" customWidth="1"/>
    <col min="14611" max="14611" width="10.7109375" style="1" customWidth="1"/>
    <col min="14612" max="14612" width="11" style="1" customWidth="1"/>
    <col min="14613" max="14613" width="9.28515625" style="1" customWidth="1"/>
    <col min="14614" max="14614" width="5.7109375" style="1" customWidth="1"/>
    <col min="14615" max="14615" width="11" style="1" customWidth="1"/>
    <col min="14616" max="14616" width="10.85546875" style="1" customWidth="1"/>
    <col min="14617" max="14617" width="7.85546875" style="1" customWidth="1"/>
    <col min="14618" max="14618" width="7.5703125" style="1" customWidth="1"/>
    <col min="14619" max="14619" width="11.28515625" style="1" customWidth="1"/>
    <col min="14620" max="14620" width="12.85546875" style="1" customWidth="1"/>
    <col min="14621" max="14621" width="7.28515625" style="1" customWidth="1"/>
    <col min="14622" max="14622" width="5.7109375" style="1" customWidth="1"/>
    <col min="14623" max="14623" width="12.42578125" style="1" customWidth="1"/>
    <col min="14624" max="14624" width="10.42578125" style="1" customWidth="1"/>
    <col min="14625" max="14625" width="7.42578125" style="1" customWidth="1"/>
    <col min="14626" max="14626" width="5.7109375" style="1" customWidth="1"/>
    <col min="14627" max="14627" width="10.7109375" style="1" customWidth="1"/>
    <col min="14628" max="14628" width="11.5703125" style="1" customWidth="1"/>
    <col min="14629" max="14629" width="8.28515625" style="1" customWidth="1"/>
    <col min="14630" max="14630" width="5.7109375" style="1" customWidth="1"/>
    <col min="14631" max="14631" width="10.7109375" style="1" customWidth="1"/>
    <col min="14632" max="14632" width="9" style="1" customWidth="1"/>
    <col min="14633" max="14634" width="7.85546875" style="1" customWidth="1"/>
    <col min="14635" max="14635" width="11.7109375" style="1" customWidth="1"/>
    <col min="14636" max="14636" width="10.5703125" style="1" customWidth="1"/>
    <col min="14637" max="14637" width="7.7109375" style="1" customWidth="1"/>
    <col min="14638" max="14638" width="5.7109375" style="1" customWidth="1"/>
    <col min="14639" max="14639" width="8.7109375" style="1" customWidth="1"/>
    <col min="14640" max="14640" width="9.140625" style="1"/>
    <col min="14641" max="14641" width="8" style="1" customWidth="1"/>
    <col min="14642" max="14642" width="7" style="1" customWidth="1"/>
    <col min="14643" max="14643" width="10.140625" style="1" customWidth="1"/>
    <col min="14644" max="14644" width="8.5703125" style="1" customWidth="1"/>
    <col min="14645" max="14645" width="7.5703125" style="1" customWidth="1"/>
    <col min="14646" max="14646" width="5.7109375" style="1" customWidth="1"/>
    <col min="14647" max="14647" width="10.28515625" style="1" customWidth="1"/>
    <col min="14648" max="14648" width="10" style="1" customWidth="1"/>
    <col min="14649" max="14649" width="8.28515625" style="1" customWidth="1"/>
    <col min="14650" max="14650" width="7" style="1" customWidth="1"/>
    <col min="14651" max="14686" width="8.7109375" style="1" customWidth="1"/>
    <col min="14687" max="14687" width="11.140625" style="1" customWidth="1"/>
    <col min="14688" max="14688" width="12.140625" style="1" customWidth="1"/>
    <col min="14689" max="14689" width="11" style="1" customWidth="1"/>
    <col min="14690" max="14690" width="10" style="1" customWidth="1"/>
    <col min="14691" max="14692" width="11.28515625" style="1" customWidth="1"/>
    <col min="14693" max="14693" width="10.5703125" style="1" customWidth="1"/>
    <col min="14694" max="14694" width="9.85546875" style="1" customWidth="1"/>
    <col min="14695" max="14695" width="15.7109375" style="1" customWidth="1"/>
    <col min="14696" max="14696" width="9.7109375" style="1" customWidth="1"/>
    <col min="14697" max="14729" width="5.7109375" style="1" customWidth="1"/>
    <col min="14730" max="14848" width="9.140625" style="1"/>
    <col min="14849" max="14849" width="6.42578125" style="1" customWidth="1"/>
    <col min="14850" max="14850" width="16.5703125" style="1" customWidth="1"/>
    <col min="14851" max="14851" width="17.7109375" style="1" customWidth="1"/>
    <col min="14852" max="14852" width="8.42578125" style="1" customWidth="1"/>
    <col min="14853" max="14853" width="8.140625" style="1" customWidth="1"/>
    <col min="14854" max="14854" width="6.28515625" style="1" customWidth="1"/>
    <col min="14855" max="14866" width="8.7109375" style="1" customWidth="1"/>
    <col min="14867" max="14867" width="10.7109375" style="1" customWidth="1"/>
    <col min="14868" max="14868" width="11" style="1" customWidth="1"/>
    <col min="14869" max="14869" width="9.28515625" style="1" customWidth="1"/>
    <col min="14870" max="14870" width="5.7109375" style="1" customWidth="1"/>
    <col min="14871" max="14871" width="11" style="1" customWidth="1"/>
    <col min="14872" max="14872" width="10.85546875" style="1" customWidth="1"/>
    <col min="14873" max="14873" width="7.85546875" style="1" customWidth="1"/>
    <col min="14874" max="14874" width="7.5703125" style="1" customWidth="1"/>
    <col min="14875" max="14875" width="11.28515625" style="1" customWidth="1"/>
    <col min="14876" max="14876" width="12.85546875" style="1" customWidth="1"/>
    <col min="14877" max="14877" width="7.28515625" style="1" customWidth="1"/>
    <col min="14878" max="14878" width="5.7109375" style="1" customWidth="1"/>
    <col min="14879" max="14879" width="12.42578125" style="1" customWidth="1"/>
    <col min="14880" max="14880" width="10.42578125" style="1" customWidth="1"/>
    <col min="14881" max="14881" width="7.42578125" style="1" customWidth="1"/>
    <col min="14882" max="14882" width="5.7109375" style="1" customWidth="1"/>
    <col min="14883" max="14883" width="10.7109375" style="1" customWidth="1"/>
    <col min="14884" max="14884" width="11.5703125" style="1" customWidth="1"/>
    <col min="14885" max="14885" width="8.28515625" style="1" customWidth="1"/>
    <col min="14886" max="14886" width="5.7109375" style="1" customWidth="1"/>
    <col min="14887" max="14887" width="10.7109375" style="1" customWidth="1"/>
    <col min="14888" max="14888" width="9" style="1" customWidth="1"/>
    <col min="14889" max="14890" width="7.85546875" style="1" customWidth="1"/>
    <col min="14891" max="14891" width="11.7109375" style="1" customWidth="1"/>
    <col min="14892" max="14892" width="10.5703125" style="1" customWidth="1"/>
    <col min="14893" max="14893" width="7.7109375" style="1" customWidth="1"/>
    <col min="14894" max="14894" width="5.7109375" style="1" customWidth="1"/>
    <col min="14895" max="14895" width="8.7109375" style="1" customWidth="1"/>
    <col min="14896" max="14896" width="9.140625" style="1"/>
    <col min="14897" max="14897" width="8" style="1" customWidth="1"/>
    <col min="14898" max="14898" width="7" style="1" customWidth="1"/>
    <col min="14899" max="14899" width="10.140625" style="1" customWidth="1"/>
    <col min="14900" max="14900" width="8.5703125" style="1" customWidth="1"/>
    <col min="14901" max="14901" width="7.5703125" style="1" customWidth="1"/>
    <col min="14902" max="14902" width="5.7109375" style="1" customWidth="1"/>
    <col min="14903" max="14903" width="10.28515625" style="1" customWidth="1"/>
    <col min="14904" max="14904" width="10" style="1" customWidth="1"/>
    <col min="14905" max="14905" width="8.28515625" style="1" customWidth="1"/>
    <col min="14906" max="14906" width="7" style="1" customWidth="1"/>
    <col min="14907" max="14942" width="8.7109375" style="1" customWidth="1"/>
    <col min="14943" max="14943" width="11.140625" style="1" customWidth="1"/>
    <col min="14944" max="14944" width="12.140625" style="1" customWidth="1"/>
    <col min="14945" max="14945" width="11" style="1" customWidth="1"/>
    <col min="14946" max="14946" width="10" style="1" customWidth="1"/>
    <col min="14947" max="14948" width="11.28515625" style="1" customWidth="1"/>
    <col min="14949" max="14949" width="10.5703125" style="1" customWidth="1"/>
    <col min="14950" max="14950" width="9.85546875" style="1" customWidth="1"/>
    <col min="14951" max="14951" width="15.7109375" style="1" customWidth="1"/>
    <col min="14952" max="14952" width="9.7109375" style="1" customWidth="1"/>
    <col min="14953" max="14985" width="5.7109375" style="1" customWidth="1"/>
    <col min="14986" max="15104" width="9.140625" style="1"/>
    <col min="15105" max="15105" width="6.42578125" style="1" customWidth="1"/>
    <col min="15106" max="15106" width="16.5703125" style="1" customWidth="1"/>
    <col min="15107" max="15107" width="17.7109375" style="1" customWidth="1"/>
    <col min="15108" max="15108" width="8.42578125" style="1" customWidth="1"/>
    <col min="15109" max="15109" width="8.140625" style="1" customWidth="1"/>
    <col min="15110" max="15110" width="6.28515625" style="1" customWidth="1"/>
    <col min="15111" max="15122" width="8.7109375" style="1" customWidth="1"/>
    <col min="15123" max="15123" width="10.7109375" style="1" customWidth="1"/>
    <col min="15124" max="15124" width="11" style="1" customWidth="1"/>
    <col min="15125" max="15125" width="9.28515625" style="1" customWidth="1"/>
    <col min="15126" max="15126" width="5.7109375" style="1" customWidth="1"/>
    <col min="15127" max="15127" width="11" style="1" customWidth="1"/>
    <col min="15128" max="15128" width="10.85546875" style="1" customWidth="1"/>
    <col min="15129" max="15129" width="7.85546875" style="1" customWidth="1"/>
    <col min="15130" max="15130" width="7.5703125" style="1" customWidth="1"/>
    <col min="15131" max="15131" width="11.28515625" style="1" customWidth="1"/>
    <col min="15132" max="15132" width="12.85546875" style="1" customWidth="1"/>
    <col min="15133" max="15133" width="7.28515625" style="1" customWidth="1"/>
    <col min="15134" max="15134" width="5.7109375" style="1" customWidth="1"/>
    <col min="15135" max="15135" width="12.42578125" style="1" customWidth="1"/>
    <col min="15136" max="15136" width="10.42578125" style="1" customWidth="1"/>
    <col min="15137" max="15137" width="7.42578125" style="1" customWidth="1"/>
    <col min="15138" max="15138" width="5.7109375" style="1" customWidth="1"/>
    <col min="15139" max="15139" width="10.7109375" style="1" customWidth="1"/>
    <col min="15140" max="15140" width="11.5703125" style="1" customWidth="1"/>
    <col min="15141" max="15141" width="8.28515625" style="1" customWidth="1"/>
    <col min="15142" max="15142" width="5.7109375" style="1" customWidth="1"/>
    <col min="15143" max="15143" width="10.7109375" style="1" customWidth="1"/>
    <col min="15144" max="15144" width="9" style="1" customWidth="1"/>
    <col min="15145" max="15146" width="7.85546875" style="1" customWidth="1"/>
    <col min="15147" max="15147" width="11.7109375" style="1" customWidth="1"/>
    <col min="15148" max="15148" width="10.5703125" style="1" customWidth="1"/>
    <col min="15149" max="15149" width="7.7109375" style="1" customWidth="1"/>
    <col min="15150" max="15150" width="5.7109375" style="1" customWidth="1"/>
    <col min="15151" max="15151" width="8.7109375" style="1" customWidth="1"/>
    <col min="15152" max="15152" width="9.140625" style="1"/>
    <col min="15153" max="15153" width="8" style="1" customWidth="1"/>
    <col min="15154" max="15154" width="7" style="1" customWidth="1"/>
    <col min="15155" max="15155" width="10.140625" style="1" customWidth="1"/>
    <col min="15156" max="15156" width="8.5703125" style="1" customWidth="1"/>
    <col min="15157" max="15157" width="7.5703125" style="1" customWidth="1"/>
    <col min="15158" max="15158" width="5.7109375" style="1" customWidth="1"/>
    <col min="15159" max="15159" width="10.28515625" style="1" customWidth="1"/>
    <col min="15160" max="15160" width="10" style="1" customWidth="1"/>
    <col min="15161" max="15161" width="8.28515625" style="1" customWidth="1"/>
    <col min="15162" max="15162" width="7" style="1" customWidth="1"/>
    <col min="15163" max="15198" width="8.7109375" style="1" customWidth="1"/>
    <col min="15199" max="15199" width="11.140625" style="1" customWidth="1"/>
    <col min="15200" max="15200" width="12.140625" style="1" customWidth="1"/>
    <col min="15201" max="15201" width="11" style="1" customWidth="1"/>
    <col min="15202" max="15202" width="10" style="1" customWidth="1"/>
    <col min="15203" max="15204" width="11.28515625" style="1" customWidth="1"/>
    <col min="15205" max="15205" width="10.5703125" style="1" customWidth="1"/>
    <col min="15206" max="15206" width="9.85546875" style="1" customWidth="1"/>
    <col min="15207" max="15207" width="15.7109375" style="1" customWidth="1"/>
    <col min="15208" max="15208" width="9.7109375" style="1" customWidth="1"/>
    <col min="15209" max="15241" width="5.7109375" style="1" customWidth="1"/>
    <col min="15242" max="15360" width="9.140625" style="1"/>
    <col min="15361" max="15361" width="6.42578125" style="1" customWidth="1"/>
    <col min="15362" max="15362" width="16.5703125" style="1" customWidth="1"/>
    <col min="15363" max="15363" width="17.7109375" style="1" customWidth="1"/>
    <col min="15364" max="15364" width="8.42578125" style="1" customWidth="1"/>
    <col min="15365" max="15365" width="8.140625" style="1" customWidth="1"/>
    <col min="15366" max="15366" width="6.28515625" style="1" customWidth="1"/>
    <col min="15367" max="15378" width="8.7109375" style="1" customWidth="1"/>
    <col min="15379" max="15379" width="10.7109375" style="1" customWidth="1"/>
    <col min="15380" max="15380" width="11" style="1" customWidth="1"/>
    <col min="15381" max="15381" width="9.28515625" style="1" customWidth="1"/>
    <col min="15382" max="15382" width="5.7109375" style="1" customWidth="1"/>
    <col min="15383" max="15383" width="11" style="1" customWidth="1"/>
    <col min="15384" max="15384" width="10.85546875" style="1" customWidth="1"/>
    <col min="15385" max="15385" width="7.85546875" style="1" customWidth="1"/>
    <col min="15386" max="15386" width="7.5703125" style="1" customWidth="1"/>
    <col min="15387" max="15387" width="11.28515625" style="1" customWidth="1"/>
    <col min="15388" max="15388" width="12.85546875" style="1" customWidth="1"/>
    <col min="15389" max="15389" width="7.28515625" style="1" customWidth="1"/>
    <col min="15390" max="15390" width="5.7109375" style="1" customWidth="1"/>
    <col min="15391" max="15391" width="12.42578125" style="1" customWidth="1"/>
    <col min="15392" max="15392" width="10.42578125" style="1" customWidth="1"/>
    <col min="15393" max="15393" width="7.42578125" style="1" customWidth="1"/>
    <col min="15394" max="15394" width="5.7109375" style="1" customWidth="1"/>
    <col min="15395" max="15395" width="10.7109375" style="1" customWidth="1"/>
    <col min="15396" max="15396" width="11.5703125" style="1" customWidth="1"/>
    <col min="15397" max="15397" width="8.28515625" style="1" customWidth="1"/>
    <col min="15398" max="15398" width="5.7109375" style="1" customWidth="1"/>
    <col min="15399" max="15399" width="10.7109375" style="1" customWidth="1"/>
    <col min="15400" max="15400" width="9" style="1" customWidth="1"/>
    <col min="15401" max="15402" width="7.85546875" style="1" customWidth="1"/>
    <col min="15403" max="15403" width="11.7109375" style="1" customWidth="1"/>
    <col min="15404" max="15404" width="10.5703125" style="1" customWidth="1"/>
    <col min="15405" max="15405" width="7.7109375" style="1" customWidth="1"/>
    <col min="15406" max="15406" width="5.7109375" style="1" customWidth="1"/>
    <col min="15407" max="15407" width="8.7109375" style="1" customWidth="1"/>
    <col min="15408" max="15408" width="9.140625" style="1"/>
    <col min="15409" max="15409" width="8" style="1" customWidth="1"/>
    <col min="15410" max="15410" width="7" style="1" customWidth="1"/>
    <col min="15411" max="15411" width="10.140625" style="1" customWidth="1"/>
    <col min="15412" max="15412" width="8.5703125" style="1" customWidth="1"/>
    <col min="15413" max="15413" width="7.5703125" style="1" customWidth="1"/>
    <col min="15414" max="15414" width="5.7109375" style="1" customWidth="1"/>
    <col min="15415" max="15415" width="10.28515625" style="1" customWidth="1"/>
    <col min="15416" max="15416" width="10" style="1" customWidth="1"/>
    <col min="15417" max="15417" width="8.28515625" style="1" customWidth="1"/>
    <col min="15418" max="15418" width="7" style="1" customWidth="1"/>
    <col min="15419" max="15454" width="8.7109375" style="1" customWidth="1"/>
    <col min="15455" max="15455" width="11.140625" style="1" customWidth="1"/>
    <col min="15456" max="15456" width="12.140625" style="1" customWidth="1"/>
    <col min="15457" max="15457" width="11" style="1" customWidth="1"/>
    <col min="15458" max="15458" width="10" style="1" customWidth="1"/>
    <col min="15459" max="15460" width="11.28515625" style="1" customWidth="1"/>
    <col min="15461" max="15461" width="10.5703125" style="1" customWidth="1"/>
    <col min="15462" max="15462" width="9.85546875" style="1" customWidth="1"/>
    <col min="15463" max="15463" width="15.7109375" style="1" customWidth="1"/>
    <col min="15464" max="15464" width="9.7109375" style="1" customWidth="1"/>
    <col min="15465" max="15497" width="5.7109375" style="1" customWidth="1"/>
    <col min="15498" max="15616" width="9.140625" style="1"/>
    <col min="15617" max="15617" width="6.42578125" style="1" customWidth="1"/>
    <col min="15618" max="15618" width="16.5703125" style="1" customWidth="1"/>
    <col min="15619" max="15619" width="17.7109375" style="1" customWidth="1"/>
    <col min="15620" max="15620" width="8.42578125" style="1" customWidth="1"/>
    <col min="15621" max="15621" width="8.140625" style="1" customWidth="1"/>
    <col min="15622" max="15622" width="6.28515625" style="1" customWidth="1"/>
    <col min="15623" max="15634" width="8.7109375" style="1" customWidth="1"/>
    <col min="15635" max="15635" width="10.7109375" style="1" customWidth="1"/>
    <col min="15636" max="15636" width="11" style="1" customWidth="1"/>
    <col min="15637" max="15637" width="9.28515625" style="1" customWidth="1"/>
    <col min="15638" max="15638" width="5.7109375" style="1" customWidth="1"/>
    <col min="15639" max="15639" width="11" style="1" customWidth="1"/>
    <col min="15640" max="15640" width="10.85546875" style="1" customWidth="1"/>
    <col min="15641" max="15641" width="7.85546875" style="1" customWidth="1"/>
    <col min="15642" max="15642" width="7.5703125" style="1" customWidth="1"/>
    <col min="15643" max="15643" width="11.28515625" style="1" customWidth="1"/>
    <col min="15644" max="15644" width="12.85546875" style="1" customWidth="1"/>
    <col min="15645" max="15645" width="7.28515625" style="1" customWidth="1"/>
    <col min="15646" max="15646" width="5.7109375" style="1" customWidth="1"/>
    <col min="15647" max="15647" width="12.42578125" style="1" customWidth="1"/>
    <col min="15648" max="15648" width="10.42578125" style="1" customWidth="1"/>
    <col min="15649" max="15649" width="7.42578125" style="1" customWidth="1"/>
    <col min="15650" max="15650" width="5.7109375" style="1" customWidth="1"/>
    <col min="15651" max="15651" width="10.7109375" style="1" customWidth="1"/>
    <col min="15652" max="15652" width="11.5703125" style="1" customWidth="1"/>
    <col min="15653" max="15653" width="8.28515625" style="1" customWidth="1"/>
    <col min="15654" max="15654" width="5.7109375" style="1" customWidth="1"/>
    <col min="15655" max="15655" width="10.7109375" style="1" customWidth="1"/>
    <col min="15656" max="15656" width="9" style="1" customWidth="1"/>
    <col min="15657" max="15658" width="7.85546875" style="1" customWidth="1"/>
    <col min="15659" max="15659" width="11.7109375" style="1" customWidth="1"/>
    <col min="15660" max="15660" width="10.5703125" style="1" customWidth="1"/>
    <col min="15661" max="15661" width="7.7109375" style="1" customWidth="1"/>
    <col min="15662" max="15662" width="5.7109375" style="1" customWidth="1"/>
    <col min="15663" max="15663" width="8.7109375" style="1" customWidth="1"/>
    <col min="15664" max="15664" width="9.140625" style="1"/>
    <col min="15665" max="15665" width="8" style="1" customWidth="1"/>
    <col min="15666" max="15666" width="7" style="1" customWidth="1"/>
    <col min="15667" max="15667" width="10.140625" style="1" customWidth="1"/>
    <col min="15668" max="15668" width="8.5703125" style="1" customWidth="1"/>
    <col min="15669" max="15669" width="7.5703125" style="1" customWidth="1"/>
    <col min="15670" max="15670" width="5.7109375" style="1" customWidth="1"/>
    <col min="15671" max="15671" width="10.28515625" style="1" customWidth="1"/>
    <col min="15672" max="15672" width="10" style="1" customWidth="1"/>
    <col min="15673" max="15673" width="8.28515625" style="1" customWidth="1"/>
    <col min="15674" max="15674" width="7" style="1" customWidth="1"/>
    <col min="15675" max="15710" width="8.7109375" style="1" customWidth="1"/>
    <col min="15711" max="15711" width="11.140625" style="1" customWidth="1"/>
    <col min="15712" max="15712" width="12.140625" style="1" customWidth="1"/>
    <col min="15713" max="15713" width="11" style="1" customWidth="1"/>
    <col min="15714" max="15714" width="10" style="1" customWidth="1"/>
    <col min="15715" max="15716" width="11.28515625" style="1" customWidth="1"/>
    <col min="15717" max="15717" width="10.5703125" style="1" customWidth="1"/>
    <col min="15718" max="15718" width="9.85546875" style="1" customWidth="1"/>
    <col min="15719" max="15719" width="15.7109375" style="1" customWidth="1"/>
    <col min="15720" max="15720" width="9.7109375" style="1" customWidth="1"/>
    <col min="15721" max="15753" width="5.7109375" style="1" customWidth="1"/>
    <col min="15754" max="15872" width="9.140625" style="1"/>
    <col min="15873" max="15873" width="6.42578125" style="1" customWidth="1"/>
    <col min="15874" max="15874" width="16.5703125" style="1" customWidth="1"/>
    <col min="15875" max="15875" width="17.7109375" style="1" customWidth="1"/>
    <col min="15876" max="15876" width="8.42578125" style="1" customWidth="1"/>
    <col min="15877" max="15877" width="8.140625" style="1" customWidth="1"/>
    <col min="15878" max="15878" width="6.28515625" style="1" customWidth="1"/>
    <col min="15879" max="15890" width="8.7109375" style="1" customWidth="1"/>
    <col min="15891" max="15891" width="10.7109375" style="1" customWidth="1"/>
    <col min="15892" max="15892" width="11" style="1" customWidth="1"/>
    <col min="15893" max="15893" width="9.28515625" style="1" customWidth="1"/>
    <col min="15894" max="15894" width="5.7109375" style="1" customWidth="1"/>
    <col min="15895" max="15895" width="11" style="1" customWidth="1"/>
    <col min="15896" max="15896" width="10.85546875" style="1" customWidth="1"/>
    <col min="15897" max="15897" width="7.85546875" style="1" customWidth="1"/>
    <col min="15898" max="15898" width="7.5703125" style="1" customWidth="1"/>
    <col min="15899" max="15899" width="11.28515625" style="1" customWidth="1"/>
    <col min="15900" max="15900" width="12.85546875" style="1" customWidth="1"/>
    <col min="15901" max="15901" width="7.28515625" style="1" customWidth="1"/>
    <col min="15902" max="15902" width="5.7109375" style="1" customWidth="1"/>
    <col min="15903" max="15903" width="12.42578125" style="1" customWidth="1"/>
    <col min="15904" max="15904" width="10.42578125" style="1" customWidth="1"/>
    <col min="15905" max="15905" width="7.42578125" style="1" customWidth="1"/>
    <col min="15906" max="15906" width="5.7109375" style="1" customWidth="1"/>
    <col min="15907" max="15907" width="10.7109375" style="1" customWidth="1"/>
    <col min="15908" max="15908" width="11.5703125" style="1" customWidth="1"/>
    <col min="15909" max="15909" width="8.28515625" style="1" customWidth="1"/>
    <col min="15910" max="15910" width="5.7109375" style="1" customWidth="1"/>
    <col min="15911" max="15911" width="10.7109375" style="1" customWidth="1"/>
    <col min="15912" max="15912" width="9" style="1" customWidth="1"/>
    <col min="15913" max="15914" width="7.85546875" style="1" customWidth="1"/>
    <col min="15915" max="15915" width="11.7109375" style="1" customWidth="1"/>
    <col min="15916" max="15916" width="10.5703125" style="1" customWidth="1"/>
    <col min="15917" max="15917" width="7.7109375" style="1" customWidth="1"/>
    <col min="15918" max="15918" width="5.7109375" style="1" customWidth="1"/>
    <col min="15919" max="15919" width="8.7109375" style="1" customWidth="1"/>
    <col min="15920" max="15920" width="9.140625" style="1"/>
    <col min="15921" max="15921" width="8" style="1" customWidth="1"/>
    <col min="15922" max="15922" width="7" style="1" customWidth="1"/>
    <col min="15923" max="15923" width="10.140625" style="1" customWidth="1"/>
    <col min="15924" max="15924" width="8.5703125" style="1" customWidth="1"/>
    <col min="15925" max="15925" width="7.5703125" style="1" customWidth="1"/>
    <col min="15926" max="15926" width="5.7109375" style="1" customWidth="1"/>
    <col min="15927" max="15927" width="10.28515625" style="1" customWidth="1"/>
    <col min="15928" max="15928" width="10" style="1" customWidth="1"/>
    <col min="15929" max="15929" width="8.28515625" style="1" customWidth="1"/>
    <col min="15930" max="15930" width="7" style="1" customWidth="1"/>
    <col min="15931" max="15966" width="8.7109375" style="1" customWidth="1"/>
    <col min="15967" max="15967" width="11.140625" style="1" customWidth="1"/>
    <col min="15968" max="15968" width="12.140625" style="1" customWidth="1"/>
    <col min="15969" max="15969" width="11" style="1" customWidth="1"/>
    <col min="15970" max="15970" width="10" style="1" customWidth="1"/>
    <col min="15971" max="15972" width="11.28515625" style="1" customWidth="1"/>
    <col min="15973" max="15973" width="10.5703125" style="1" customWidth="1"/>
    <col min="15974" max="15974" width="9.85546875" style="1" customWidth="1"/>
    <col min="15975" max="15975" width="15.7109375" style="1" customWidth="1"/>
    <col min="15976" max="15976" width="9.7109375" style="1" customWidth="1"/>
    <col min="15977" max="16009" width="5.7109375" style="1" customWidth="1"/>
    <col min="16010" max="16128" width="9.140625" style="1"/>
    <col min="16129" max="16129" width="6.42578125" style="1" customWidth="1"/>
    <col min="16130" max="16130" width="16.5703125" style="1" customWidth="1"/>
    <col min="16131" max="16131" width="17.7109375" style="1" customWidth="1"/>
    <col min="16132" max="16132" width="8.42578125" style="1" customWidth="1"/>
    <col min="16133" max="16133" width="8.140625" style="1" customWidth="1"/>
    <col min="16134" max="16134" width="6.28515625" style="1" customWidth="1"/>
    <col min="16135" max="16146" width="8.7109375" style="1" customWidth="1"/>
    <col min="16147" max="16147" width="10.7109375" style="1" customWidth="1"/>
    <col min="16148" max="16148" width="11" style="1" customWidth="1"/>
    <col min="16149" max="16149" width="9.28515625" style="1" customWidth="1"/>
    <col min="16150" max="16150" width="5.7109375" style="1" customWidth="1"/>
    <col min="16151" max="16151" width="11" style="1" customWidth="1"/>
    <col min="16152" max="16152" width="10.85546875" style="1" customWidth="1"/>
    <col min="16153" max="16153" width="7.85546875" style="1" customWidth="1"/>
    <col min="16154" max="16154" width="7.5703125" style="1" customWidth="1"/>
    <col min="16155" max="16155" width="11.28515625" style="1" customWidth="1"/>
    <col min="16156" max="16156" width="12.85546875" style="1" customWidth="1"/>
    <col min="16157" max="16157" width="7.28515625" style="1" customWidth="1"/>
    <col min="16158" max="16158" width="5.7109375" style="1" customWidth="1"/>
    <col min="16159" max="16159" width="12.42578125" style="1" customWidth="1"/>
    <col min="16160" max="16160" width="10.42578125" style="1" customWidth="1"/>
    <col min="16161" max="16161" width="7.42578125" style="1" customWidth="1"/>
    <col min="16162" max="16162" width="5.7109375" style="1" customWidth="1"/>
    <col min="16163" max="16163" width="10.7109375" style="1" customWidth="1"/>
    <col min="16164" max="16164" width="11.5703125" style="1" customWidth="1"/>
    <col min="16165" max="16165" width="8.28515625" style="1" customWidth="1"/>
    <col min="16166" max="16166" width="5.7109375" style="1" customWidth="1"/>
    <col min="16167" max="16167" width="10.7109375" style="1" customWidth="1"/>
    <col min="16168" max="16168" width="9" style="1" customWidth="1"/>
    <col min="16169" max="16170" width="7.85546875" style="1" customWidth="1"/>
    <col min="16171" max="16171" width="11.7109375" style="1" customWidth="1"/>
    <col min="16172" max="16172" width="10.5703125" style="1" customWidth="1"/>
    <col min="16173" max="16173" width="7.7109375" style="1" customWidth="1"/>
    <col min="16174" max="16174" width="5.7109375" style="1" customWidth="1"/>
    <col min="16175" max="16175" width="8.7109375" style="1" customWidth="1"/>
    <col min="16176" max="16176" width="9.140625" style="1"/>
    <col min="16177" max="16177" width="8" style="1" customWidth="1"/>
    <col min="16178" max="16178" width="7" style="1" customWidth="1"/>
    <col min="16179" max="16179" width="10.140625" style="1" customWidth="1"/>
    <col min="16180" max="16180" width="8.5703125" style="1" customWidth="1"/>
    <col min="16181" max="16181" width="7.5703125" style="1" customWidth="1"/>
    <col min="16182" max="16182" width="5.7109375" style="1" customWidth="1"/>
    <col min="16183" max="16183" width="10.28515625" style="1" customWidth="1"/>
    <col min="16184" max="16184" width="10" style="1" customWidth="1"/>
    <col min="16185" max="16185" width="8.28515625" style="1" customWidth="1"/>
    <col min="16186" max="16186" width="7" style="1" customWidth="1"/>
    <col min="16187" max="16222" width="8.7109375" style="1" customWidth="1"/>
    <col min="16223" max="16223" width="11.140625" style="1" customWidth="1"/>
    <col min="16224" max="16224" width="12.140625" style="1" customWidth="1"/>
    <col min="16225" max="16225" width="11" style="1" customWidth="1"/>
    <col min="16226" max="16226" width="10" style="1" customWidth="1"/>
    <col min="16227" max="16228" width="11.28515625" style="1" customWidth="1"/>
    <col min="16229" max="16229" width="10.5703125" style="1" customWidth="1"/>
    <col min="16230" max="16230" width="9.85546875" style="1" customWidth="1"/>
    <col min="16231" max="16231" width="15.7109375" style="1" customWidth="1"/>
    <col min="16232" max="16232" width="9.7109375" style="1" customWidth="1"/>
    <col min="16233" max="16265" width="5.7109375" style="1" customWidth="1"/>
    <col min="16266" max="16384" width="9.140625" style="1"/>
  </cols>
  <sheetData>
    <row r="1" spans="1:104" ht="13.5" hidden="1" customHeight="1">
      <c r="O1" s="5"/>
    </row>
    <row r="2" spans="1:104" ht="12" customHeight="1">
      <c r="P2" s="6" t="s">
        <v>0</v>
      </c>
      <c r="Q2" s="8"/>
      <c r="R2" s="8"/>
      <c r="S2" s="8"/>
      <c r="T2" s="8"/>
      <c r="AJ2" s="6" t="s">
        <v>0</v>
      </c>
      <c r="BE2" s="6" t="s">
        <v>0</v>
      </c>
      <c r="BX2" s="6" t="s">
        <v>0</v>
      </c>
      <c r="CN2" s="6" t="s">
        <v>0</v>
      </c>
      <c r="CY2" s="6" t="s">
        <v>0</v>
      </c>
    </row>
    <row r="3" spans="1:104" ht="13.5" customHeight="1">
      <c r="B3" s="9" t="s">
        <v>1</v>
      </c>
      <c r="F3" s="8"/>
      <c r="G3" s="8"/>
      <c r="H3" s="8"/>
      <c r="I3" s="8"/>
      <c r="J3" s="8"/>
      <c r="K3" s="8"/>
      <c r="L3" s="8"/>
      <c r="M3" s="8"/>
      <c r="N3" s="8"/>
      <c r="P3" s="8"/>
      <c r="Q3" s="8"/>
      <c r="CA3" s="10"/>
      <c r="CB3" s="10"/>
      <c r="CC3" s="10"/>
      <c r="CD3" s="10"/>
    </row>
    <row r="4" spans="1:104" ht="18.75" customHeight="1"/>
    <row r="5" spans="1:104" ht="4.5" customHeight="1" thickBot="1">
      <c r="J5" s="11"/>
      <c r="K5" s="11"/>
      <c r="L5" s="11"/>
      <c r="M5" s="11"/>
      <c r="N5" s="11"/>
    </row>
    <row r="6" spans="1:104" s="6" customFormat="1" ht="21" customHeight="1" thickBot="1">
      <c r="A6" s="12" t="s">
        <v>2</v>
      </c>
      <c r="B6" s="13" t="s">
        <v>3</v>
      </c>
      <c r="C6" s="14"/>
      <c r="D6" s="15"/>
      <c r="E6" s="13" t="s">
        <v>4</v>
      </c>
      <c r="F6" s="16"/>
      <c r="G6" s="17" t="s">
        <v>5</v>
      </c>
      <c r="H6" s="18"/>
      <c r="I6" s="18"/>
      <c r="J6" s="19"/>
      <c r="K6" s="20" t="s">
        <v>6</v>
      </c>
      <c r="L6" s="21"/>
      <c r="M6" s="21"/>
      <c r="N6" s="22"/>
      <c r="O6" s="23" t="s">
        <v>7</v>
      </c>
      <c r="P6" s="24"/>
      <c r="Q6" s="24"/>
      <c r="R6" s="25"/>
      <c r="S6" s="23" t="s">
        <v>8</v>
      </c>
      <c r="T6" s="24"/>
      <c r="U6" s="24"/>
      <c r="V6" s="25"/>
      <c r="W6" s="23" t="s">
        <v>9</v>
      </c>
      <c r="X6" s="24"/>
      <c r="Y6" s="24"/>
      <c r="Z6" s="25"/>
      <c r="AA6" s="23" t="s">
        <v>10</v>
      </c>
      <c r="AB6" s="24"/>
      <c r="AC6" s="24"/>
      <c r="AD6" s="25"/>
      <c r="AE6" s="17" t="s">
        <v>11</v>
      </c>
      <c r="AF6" s="18"/>
      <c r="AG6" s="18"/>
      <c r="AH6" s="19"/>
      <c r="AI6" s="26" t="s">
        <v>12</v>
      </c>
      <c r="AJ6" s="27"/>
      <c r="AK6" s="27"/>
      <c r="AL6" s="28"/>
      <c r="AM6" s="23" t="s">
        <v>13</v>
      </c>
      <c r="AN6" s="24"/>
      <c r="AO6" s="24"/>
      <c r="AP6" s="25"/>
      <c r="AQ6" s="17" t="s">
        <v>14</v>
      </c>
      <c r="AR6" s="18"/>
      <c r="AS6" s="18"/>
      <c r="AT6" s="19"/>
      <c r="AU6" s="26" t="s">
        <v>15</v>
      </c>
      <c r="AV6" s="27"/>
      <c r="AW6" s="27"/>
      <c r="AX6" s="28"/>
      <c r="AY6" s="23" t="s">
        <v>16</v>
      </c>
      <c r="AZ6" s="24"/>
      <c r="BA6" s="24"/>
      <c r="BB6" s="25"/>
      <c r="BC6" s="23" t="s">
        <v>17</v>
      </c>
      <c r="BD6" s="24"/>
      <c r="BE6" s="24"/>
      <c r="BF6" s="25"/>
      <c r="BG6" s="23" t="s">
        <v>18</v>
      </c>
      <c r="BH6" s="24"/>
      <c r="BI6" s="24"/>
      <c r="BJ6" s="25"/>
      <c r="BK6" s="23" t="s">
        <v>19</v>
      </c>
      <c r="BL6" s="24"/>
      <c r="BM6" s="24"/>
      <c r="BN6" s="25"/>
      <c r="BO6" s="23" t="s">
        <v>20</v>
      </c>
      <c r="BP6" s="24"/>
      <c r="BQ6" s="24"/>
      <c r="BR6" s="25"/>
      <c r="BS6" s="23" t="s">
        <v>21</v>
      </c>
      <c r="BT6" s="24"/>
      <c r="BU6" s="24"/>
      <c r="BV6" s="25"/>
      <c r="BW6" s="23" t="s">
        <v>22</v>
      </c>
      <c r="BX6" s="24"/>
      <c r="BY6" s="24"/>
      <c r="BZ6" s="25"/>
      <c r="CA6" s="26" t="s">
        <v>23</v>
      </c>
      <c r="CB6" s="27"/>
      <c r="CC6" s="27"/>
      <c r="CD6" s="28"/>
      <c r="CE6" s="23" t="s">
        <v>24</v>
      </c>
      <c r="CF6" s="24"/>
      <c r="CG6" s="24"/>
      <c r="CH6" s="25"/>
      <c r="CI6" s="23" t="s">
        <v>25</v>
      </c>
      <c r="CJ6" s="24"/>
      <c r="CK6" s="24"/>
      <c r="CL6" s="25"/>
      <c r="CM6" s="23" t="s">
        <v>26</v>
      </c>
      <c r="CN6" s="24"/>
      <c r="CO6" s="24"/>
      <c r="CP6" s="25"/>
      <c r="CQ6" s="23" t="s">
        <v>27</v>
      </c>
      <c r="CR6" s="24"/>
      <c r="CS6" s="24"/>
      <c r="CT6" s="25"/>
      <c r="CU6" s="29" t="s">
        <v>28</v>
      </c>
      <c r="CV6" s="30"/>
      <c r="CW6" s="30"/>
      <c r="CX6" s="31"/>
      <c r="CY6" s="32" t="s">
        <v>29</v>
      </c>
    </row>
    <row r="7" spans="1:104" s="54" customFormat="1" ht="38.25" customHeight="1">
      <c r="A7" s="33"/>
      <c r="B7" s="34" t="s">
        <v>30</v>
      </c>
      <c r="C7" s="34" t="s">
        <v>31</v>
      </c>
      <c r="D7" s="34" t="s">
        <v>32</v>
      </c>
      <c r="E7" s="34" t="s">
        <v>33</v>
      </c>
      <c r="F7" s="35" t="s">
        <v>34</v>
      </c>
      <c r="G7" s="36" t="s">
        <v>35</v>
      </c>
      <c r="H7" s="37" t="s">
        <v>36</v>
      </c>
      <c r="I7" s="37" t="s">
        <v>37</v>
      </c>
      <c r="J7" s="38" t="s">
        <v>38</v>
      </c>
      <c r="K7" s="39" t="s">
        <v>35</v>
      </c>
      <c r="L7" s="40" t="s">
        <v>36</v>
      </c>
      <c r="M7" s="40" t="s">
        <v>37</v>
      </c>
      <c r="N7" s="41" t="s">
        <v>38</v>
      </c>
      <c r="O7" s="36" t="s">
        <v>35</v>
      </c>
      <c r="P7" s="37" t="s">
        <v>36</v>
      </c>
      <c r="Q7" s="37" t="s">
        <v>37</v>
      </c>
      <c r="R7" s="38" t="s">
        <v>38</v>
      </c>
      <c r="S7" s="36" t="s">
        <v>35</v>
      </c>
      <c r="T7" s="37" t="s">
        <v>36</v>
      </c>
      <c r="U7" s="37" t="s">
        <v>37</v>
      </c>
      <c r="V7" s="38" t="s">
        <v>38</v>
      </c>
      <c r="W7" s="36" t="s">
        <v>35</v>
      </c>
      <c r="X7" s="37" t="s">
        <v>36</v>
      </c>
      <c r="Y7" s="37" t="s">
        <v>37</v>
      </c>
      <c r="Z7" s="38" t="s">
        <v>38</v>
      </c>
      <c r="AA7" s="36" t="s">
        <v>35</v>
      </c>
      <c r="AB7" s="37" t="s">
        <v>36</v>
      </c>
      <c r="AC7" s="37" t="s">
        <v>37</v>
      </c>
      <c r="AD7" s="38" t="s">
        <v>38</v>
      </c>
      <c r="AE7" s="42" t="s">
        <v>35</v>
      </c>
      <c r="AF7" s="37" t="s">
        <v>36</v>
      </c>
      <c r="AG7" s="43" t="s">
        <v>37</v>
      </c>
      <c r="AH7" s="38" t="s">
        <v>38</v>
      </c>
      <c r="AI7" s="44" t="s">
        <v>35</v>
      </c>
      <c r="AJ7" s="45" t="s">
        <v>36</v>
      </c>
      <c r="AK7" s="46" t="s">
        <v>37</v>
      </c>
      <c r="AL7" s="47" t="s">
        <v>38</v>
      </c>
      <c r="AM7" s="36" t="s">
        <v>35</v>
      </c>
      <c r="AN7" s="37" t="s">
        <v>36</v>
      </c>
      <c r="AO7" s="37" t="s">
        <v>37</v>
      </c>
      <c r="AP7" s="38" t="s">
        <v>38</v>
      </c>
      <c r="AQ7" s="42" t="s">
        <v>35</v>
      </c>
      <c r="AR7" s="37" t="s">
        <v>36</v>
      </c>
      <c r="AS7" s="43" t="s">
        <v>37</v>
      </c>
      <c r="AT7" s="38" t="s">
        <v>38</v>
      </c>
      <c r="AU7" s="48" t="s">
        <v>35</v>
      </c>
      <c r="AV7" s="45" t="s">
        <v>36</v>
      </c>
      <c r="AW7" s="45" t="s">
        <v>37</v>
      </c>
      <c r="AX7" s="47" t="s">
        <v>38</v>
      </c>
      <c r="AY7" s="36" t="s">
        <v>35</v>
      </c>
      <c r="AZ7" s="37" t="s">
        <v>36</v>
      </c>
      <c r="BA7" s="37" t="s">
        <v>37</v>
      </c>
      <c r="BB7" s="38" t="s">
        <v>38</v>
      </c>
      <c r="BC7" s="36" t="s">
        <v>35</v>
      </c>
      <c r="BD7" s="37" t="s">
        <v>36</v>
      </c>
      <c r="BE7" s="37" t="s">
        <v>37</v>
      </c>
      <c r="BF7" s="38" t="s">
        <v>38</v>
      </c>
      <c r="BG7" s="36" t="s">
        <v>35</v>
      </c>
      <c r="BH7" s="37" t="s">
        <v>36</v>
      </c>
      <c r="BI7" s="37" t="s">
        <v>37</v>
      </c>
      <c r="BJ7" s="38" t="s">
        <v>38</v>
      </c>
      <c r="BK7" s="36" t="s">
        <v>35</v>
      </c>
      <c r="BL7" s="37" t="s">
        <v>36</v>
      </c>
      <c r="BM7" s="37" t="s">
        <v>37</v>
      </c>
      <c r="BN7" s="38" t="s">
        <v>38</v>
      </c>
      <c r="BO7" s="36" t="s">
        <v>35</v>
      </c>
      <c r="BP7" s="37" t="s">
        <v>36</v>
      </c>
      <c r="BQ7" s="37" t="s">
        <v>37</v>
      </c>
      <c r="BR7" s="38" t="s">
        <v>38</v>
      </c>
      <c r="BS7" s="36" t="s">
        <v>35</v>
      </c>
      <c r="BT7" s="37" t="s">
        <v>36</v>
      </c>
      <c r="BU7" s="37" t="s">
        <v>37</v>
      </c>
      <c r="BV7" s="38" t="s">
        <v>38</v>
      </c>
      <c r="BW7" s="36" t="s">
        <v>35</v>
      </c>
      <c r="BX7" s="37" t="s">
        <v>36</v>
      </c>
      <c r="BY7" s="37" t="s">
        <v>37</v>
      </c>
      <c r="BZ7" s="38" t="s">
        <v>38</v>
      </c>
      <c r="CA7" s="39" t="s">
        <v>35</v>
      </c>
      <c r="CB7" s="45" t="s">
        <v>36</v>
      </c>
      <c r="CC7" s="40" t="s">
        <v>37</v>
      </c>
      <c r="CD7" s="41" t="s">
        <v>38</v>
      </c>
      <c r="CE7" s="36" t="s">
        <v>35</v>
      </c>
      <c r="CF7" s="37" t="s">
        <v>36</v>
      </c>
      <c r="CG7" s="37" t="s">
        <v>37</v>
      </c>
      <c r="CH7" s="38" t="s">
        <v>38</v>
      </c>
      <c r="CI7" s="36" t="s">
        <v>35</v>
      </c>
      <c r="CJ7" s="37" t="s">
        <v>36</v>
      </c>
      <c r="CK7" s="37" t="s">
        <v>37</v>
      </c>
      <c r="CL7" s="38" t="s">
        <v>38</v>
      </c>
      <c r="CM7" s="36" t="s">
        <v>35</v>
      </c>
      <c r="CN7" s="37" t="s">
        <v>36</v>
      </c>
      <c r="CO7" s="37" t="s">
        <v>37</v>
      </c>
      <c r="CP7" s="38" t="s">
        <v>38</v>
      </c>
      <c r="CQ7" s="36" t="s">
        <v>35</v>
      </c>
      <c r="CR7" s="37" t="s">
        <v>36</v>
      </c>
      <c r="CS7" s="37" t="s">
        <v>37</v>
      </c>
      <c r="CT7" s="38" t="s">
        <v>38</v>
      </c>
      <c r="CU7" s="49" t="s">
        <v>35</v>
      </c>
      <c r="CV7" s="50" t="s">
        <v>36</v>
      </c>
      <c r="CW7" s="51" t="s">
        <v>37</v>
      </c>
      <c r="CX7" s="52" t="s">
        <v>38</v>
      </c>
      <c r="CY7" s="53"/>
    </row>
    <row r="8" spans="1:104" s="79" customFormat="1" ht="15" customHeight="1" thickBot="1">
      <c r="A8" s="55"/>
      <c r="B8" s="56">
        <v>2</v>
      </c>
      <c r="C8" s="57">
        <v>3</v>
      </c>
      <c r="D8" s="58">
        <v>4</v>
      </c>
      <c r="E8" s="58">
        <v>5</v>
      </c>
      <c r="F8" s="59">
        <v>6</v>
      </c>
      <c r="G8" s="60">
        <v>7</v>
      </c>
      <c r="H8" s="61">
        <v>8</v>
      </c>
      <c r="I8" s="61">
        <v>9</v>
      </c>
      <c r="J8" s="62">
        <v>10</v>
      </c>
      <c r="K8" s="63">
        <v>11</v>
      </c>
      <c r="L8" s="64">
        <v>12</v>
      </c>
      <c r="M8" s="64">
        <v>13</v>
      </c>
      <c r="N8" s="65">
        <v>14</v>
      </c>
      <c r="O8" s="66">
        <v>15</v>
      </c>
      <c r="P8" s="58">
        <v>16</v>
      </c>
      <c r="Q8" s="58">
        <v>17</v>
      </c>
      <c r="R8" s="67">
        <v>18</v>
      </c>
      <c r="S8" s="68">
        <v>19</v>
      </c>
      <c r="T8" s="58">
        <v>20</v>
      </c>
      <c r="U8" s="69">
        <v>21</v>
      </c>
      <c r="V8" s="67">
        <v>22</v>
      </c>
      <c r="W8" s="66">
        <v>23</v>
      </c>
      <c r="X8" s="58">
        <v>24</v>
      </c>
      <c r="Y8" s="58">
        <v>25</v>
      </c>
      <c r="Z8" s="67">
        <v>26</v>
      </c>
      <c r="AA8" s="66">
        <v>27</v>
      </c>
      <c r="AB8" s="58">
        <v>28</v>
      </c>
      <c r="AC8" s="58">
        <v>29</v>
      </c>
      <c r="AD8" s="67">
        <v>30</v>
      </c>
      <c r="AE8" s="68">
        <v>31</v>
      </c>
      <c r="AF8" s="58">
        <v>32</v>
      </c>
      <c r="AG8" s="69">
        <v>33</v>
      </c>
      <c r="AH8" s="67">
        <v>34</v>
      </c>
      <c r="AI8" s="70">
        <v>35</v>
      </c>
      <c r="AJ8" s="61">
        <v>36</v>
      </c>
      <c r="AK8" s="71">
        <v>37</v>
      </c>
      <c r="AL8" s="62">
        <v>38</v>
      </c>
      <c r="AM8" s="66">
        <v>39</v>
      </c>
      <c r="AN8" s="58">
        <v>40</v>
      </c>
      <c r="AO8" s="58">
        <v>41</v>
      </c>
      <c r="AP8" s="67">
        <v>42</v>
      </c>
      <c r="AQ8" s="68">
        <v>43</v>
      </c>
      <c r="AR8" s="58">
        <v>44</v>
      </c>
      <c r="AS8" s="69">
        <v>45</v>
      </c>
      <c r="AT8" s="67">
        <v>46</v>
      </c>
      <c r="AU8" s="60">
        <v>47</v>
      </c>
      <c r="AV8" s="61">
        <v>48</v>
      </c>
      <c r="AW8" s="61">
        <v>49</v>
      </c>
      <c r="AX8" s="62">
        <v>50</v>
      </c>
      <c r="AY8" s="66">
        <v>51</v>
      </c>
      <c r="AZ8" s="58">
        <v>52</v>
      </c>
      <c r="BA8" s="58">
        <v>53</v>
      </c>
      <c r="BB8" s="67">
        <v>54</v>
      </c>
      <c r="BC8" s="66">
        <v>55</v>
      </c>
      <c r="BD8" s="58">
        <v>56</v>
      </c>
      <c r="BE8" s="58">
        <v>57</v>
      </c>
      <c r="BF8" s="67">
        <v>58</v>
      </c>
      <c r="BG8" s="66">
        <v>59</v>
      </c>
      <c r="BH8" s="58">
        <v>60</v>
      </c>
      <c r="BI8" s="58">
        <v>61</v>
      </c>
      <c r="BJ8" s="67">
        <v>62</v>
      </c>
      <c r="BK8" s="66">
        <v>63</v>
      </c>
      <c r="BL8" s="58">
        <v>64</v>
      </c>
      <c r="BM8" s="58">
        <v>65</v>
      </c>
      <c r="BN8" s="67">
        <v>66</v>
      </c>
      <c r="BO8" s="72">
        <v>67</v>
      </c>
      <c r="BP8" s="73">
        <v>68</v>
      </c>
      <c r="BQ8" s="73">
        <v>69</v>
      </c>
      <c r="BR8" s="74">
        <v>70</v>
      </c>
      <c r="BS8" s="68">
        <v>71</v>
      </c>
      <c r="BT8" s="58">
        <v>72</v>
      </c>
      <c r="BU8" s="69">
        <v>73</v>
      </c>
      <c r="BV8" s="67">
        <v>74</v>
      </c>
      <c r="BW8" s="66">
        <v>75</v>
      </c>
      <c r="BX8" s="58">
        <v>76</v>
      </c>
      <c r="BY8" s="58">
        <v>77</v>
      </c>
      <c r="BZ8" s="67">
        <v>78</v>
      </c>
      <c r="CA8" s="75">
        <v>79</v>
      </c>
      <c r="CB8" s="76">
        <v>80</v>
      </c>
      <c r="CC8" s="76">
        <v>81</v>
      </c>
      <c r="CD8" s="77">
        <v>82</v>
      </c>
      <c r="CE8" s="66">
        <v>83</v>
      </c>
      <c r="CF8" s="58">
        <v>84</v>
      </c>
      <c r="CG8" s="58">
        <v>85</v>
      </c>
      <c r="CH8" s="67">
        <v>86</v>
      </c>
      <c r="CI8" s="66">
        <v>87</v>
      </c>
      <c r="CJ8" s="58">
        <v>88</v>
      </c>
      <c r="CK8" s="58">
        <v>89</v>
      </c>
      <c r="CL8" s="67">
        <v>90</v>
      </c>
      <c r="CM8" s="66">
        <v>91</v>
      </c>
      <c r="CN8" s="58">
        <v>92</v>
      </c>
      <c r="CO8" s="58">
        <v>93</v>
      </c>
      <c r="CP8" s="67">
        <v>94</v>
      </c>
      <c r="CQ8" s="66">
        <v>95</v>
      </c>
      <c r="CR8" s="58">
        <v>96</v>
      </c>
      <c r="CS8" s="58">
        <v>97</v>
      </c>
      <c r="CT8" s="67">
        <v>98</v>
      </c>
      <c r="CU8" s="68">
        <v>99</v>
      </c>
      <c r="CV8" s="58">
        <v>100</v>
      </c>
      <c r="CW8" s="69">
        <v>101</v>
      </c>
      <c r="CX8" s="59">
        <v>102</v>
      </c>
      <c r="CY8" s="78">
        <v>114</v>
      </c>
    </row>
    <row r="9" spans="1:104" ht="13.5" customHeight="1">
      <c r="A9" s="80" t="s">
        <v>39</v>
      </c>
      <c r="B9" s="81" t="s">
        <v>40</v>
      </c>
      <c r="C9" s="82" t="s">
        <v>41</v>
      </c>
      <c r="D9" s="83" t="s">
        <v>42</v>
      </c>
      <c r="E9" s="82" t="s">
        <v>43</v>
      </c>
      <c r="F9" s="84" t="s">
        <v>44</v>
      </c>
      <c r="G9" s="85">
        <f>'[1]ОБВ-1'!$C$13</f>
        <v>0.27648000000044703</v>
      </c>
      <c r="H9" s="86">
        <f>'[1]ОБВ-1'!$D$13</f>
        <v>0.15455999999830966</v>
      </c>
      <c r="I9" s="87">
        <f>'[1]ОБВ-1'!$E$13</f>
        <v>28.33</v>
      </c>
      <c r="J9" s="88">
        <f>'[1]ОБВ-1'!$F$13</f>
        <v>6.26</v>
      </c>
      <c r="K9" s="89">
        <f>'[1]ОБВ-1'!$C$14</f>
        <v>0.24192000000039116</v>
      </c>
      <c r="L9" s="90">
        <f>'[1]ОБВ-1'!$D$14</f>
        <v>0.14688000000023749</v>
      </c>
      <c r="M9" s="91">
        <f>'[1]ОБВ-1'!$E$14</f>
        <v>25.69</v>
      </c>
      <c r="N9" s="92">
        <f>'[1]ОБВ-1'!$F$14</f>
        <v>6.27</v>
      </c>
      <c r="O9" s="93">
        <f>'[1]ОБВ-1'!$C$15</f>
        <v>0.23519999999552965</v>
      </c>
      <c r="P9" s="94">
        <f>'[1]ОБВ-1'!$D$15</f>
        <v>0.14496000000071946</v>
      </c>
      <c r="Q9" s="95">
        <f>'[1]ОБВ-1'!$E$15</f>
        <v>26.65</v>
      </c>
      <c r="R9" s="96">
        <f>'[1]ОБВ-1'!$F$15</f>
        <v>6.26</v>
      </c>
      <c r="S9" s="93">
        <f>'[1]ОБВ-1'!$C$16</f>
        <v>0.54623999999603257</v>
      </c>
      <c r="T9" s="94">
        <f>'[1]ОБВ-1'!$D$16</f>
        <v>0.33215999999956691</v>
      </c>
      <c r="U9" s="95">
        <f>'[1]ОБВ-1'!$E$16</f>
        <v>94.48</v>
      </c>
      <c r="V9" s="96">
        <f>'[1]ОБВ-1'!$F$16</f>
        <v>6.22</v>
      </c>
      <c r="W9" s="93">
        <f>'[1]ОБВ-1'!$C$17</f>
        <v>0.87264000001014208</v>
      </c>
      <c r="X9" s="94">
        <f>'[1]ОБВ-1'!$D$17</f>
        <v>0.55775999999750636</v>
      </c>
      <c r="Y9" s="95">
        <f>'[1]ОБВ-1'!$E$17</f>
        <v>96.98</v>
      </c>
      <c r="Z9" s="96">
        <f>'[1]ОБВ-1'!$F$17</f>
        <v>6.2</v>
      </c>
      <c r="AA9" s="93">
        <f>'[1]ОБВ-1'!$C$18</f>
        <v>0.88895999999949704</v>
      </c>
      <c r="AB9" s="94">
        <f>'[1]ОБВ-1'!$D$18</f>
        <v>0.57888000000093598</v>
      </c>
      <c r="AC9" s="95">
        <f>'[1]ОБВ-1'!$E$18</f>
        <v>99.65</v>
      </c>
      <c r="AD9" s="96">
        <f>'[1]ОБВ-1'!$F$18</f>
        <v>6.17</v>
      </c>
      <c r="AE9" s="93">
        <f>'[1]ОБВ-1'!$C$19</f>
        <v>0.89951999999466348</v>
      </c>
      <c r="AF9" s="94">
        <f>'[1]ОБВ-1'!$D$19</f>
        <v>0.57984000000287783</v>
      </c>
      <c r="AG9" s="95">
        <f>'[1]ОБВ-1'!$E$19</f>
        <v>101.3</v>
      </c>
      <c r="AH9" s="96">
        <f>'[1]ОБВ-1'!$F$19</f>
        <v>6.16</v>
      </c>
      <c r="AI9" s="93">
        <f>'[1]ОБВ-1'!$C$20</f>
        <v>0.9158400000014808</v>
      </c>
      <c r="AJ9" s="94">
        <f>'[1]ОБВ-1'!$D$20</f>
        <v>0.58271999999997204</v>
      </c>
      <c r="AK9" s="95">
        <f>'[1]ОБВ-1'!$E$20</f>
        <v>101.85</v>
      </c>
      <c r="AL9" s="96">
        <f>'[1]ОБВ-1'!$F$20</f>
        <v>6.15</v>
      </c>
      <c r="AM9" s="93">
        <f>'[1]ОБВ-1'!$C$21</f>
        <v>0.91679999999469142</v>
      </c>
      <c r="AN9" s="94">
        <f>'[1]ОБВ-1'!$D$21</f>
        <v>0.59423999999708033</v>
      </c>
      <c r="AO9" s="95">
        <f>'[1]ОБВ-1'!$E$21</f>
        <v>100.28</v>
      </c>
      <c r="AP9" s="96">
        <f>'[1]ОБВ-1'!$F$21</f>
        <v>6.16</v>
      </c>
      <c r="AQ9" s="93">
        <f>'[1]ОБВ-1'!$C$22</f>
        <v>0.92639999999664724</v>
      </c>
      <c r="AR9" s="94">
        <f>'[1]ОБВ-1'!$D$22</f>
        <v>0.6028800000014598</v>
      </c>
      <c r="AS9" s="95">
        <f>'[1]ОБВ-1'!$E$22</f>
        <v>103.32</v>
      </c>
      <c r="AT9" s="96">
        <f>'[1]ОБВ-1'!$F$22</f>
        <v>6.16</v>
      </c>
      <c r="AU9" s="93">
        <f>'[1]ОБВ-1'!$C$23</f>
        <v>0.91680000001215378</v>
      </c>
      <c r="AV9" s="94">
        <f>'[1]ОБВ-1'!$D$23</f>
        <v>0.59519999999902207</v>
      </c>
      <c r="AW9" s="95">
        <f>'[1]ОБВ-1'!$E$23</f>
        <v>101.91</v>
      </c>
      <c r="AX9" s="96">
        <f>'[1]ОБВ-1'!$F$23</f>
        <v>6.15</v>
      </c>
      <c r="AY9" s="93">
        <f>'[1]ОБВ-1'!$C$24</f>
        <v>0.91679999999469142</v>
      </c>
      <c r="AZ9" s="94">
        <f>'[1]ОБВ-1'!$D$24</f>
        <v>0.59711999999854015</v>
      </c>
      <c r="BA9" s="95">
        <f>'[1]ОБВ-1'!$E$24</f>
        <v>100.48</v>
      </c>
      <c r="BB9" s="96">
        <f>'[1]ОБВ-1'!$F$24</f>
        <v>6.15</v>
      </c>
      <c r="BC9" s="93">
        <f>'[1]ОБВ-1'!$C$25</f>
        <v>0.92256000000634231</v>
      </c>
      <c r="BD9" s="94">
        <f>'[1]ОБВ-1'!$D$25</f>
        <v>0.59712000000290577</v>
      </c>
      <c r="BE9" s="95">
        <f>'[1]ОБВ-1'!$E$25</f>
        <v>105.28</v>
      </c>
      <c r="BF9" s="96">
        <f>'[1]ОБВ-1'!$F$25</f>
        <v>6.16</v>
      </c>
      <c r="BG9" s="93">
        <f>'[1]ОБВ-1'!$C$26</f>
        <v>0.95615999999572521</v>
      </c>
      <c r="BH9" s="94">
        <f>'[1]ОБВ-1'!$D$26</f>
        <v>0.619199999999546</v>
      </c>
      <c r="BI9" s="95">
        <f>'[1]ОБВ-1'!$E$26</f>
        <v>101.41</v>
      </c>
      <c r="BJ9" s="96">
        <f>'[1]ОБВ-1'!$F$26</f>
        <v>6.17</v>
      </c>
      <c r="BK9" s="93">
        <f>'[1]ОБВ-1'!$C$27</f>
        <v>0.93599999999860306</v>
      </c>
      <c r="BL9" s="94">
        <f>'[1]ОБВ-1'!$D$27</f>
        <v>0.59327999999950409</v>
      </c>
      <c r="BM9" s="95">
        <f>'[1]ОБВ-1'!$E$27</f>
        <v>103.8</v>
      </c>
      <c r="BN9" s="96">
        <f>'[1]ОБВ-1'!$F$27</f>
        <v>6.18</v>
      </c>
      <c r="BO9" s="97">
        <f>'[1]ОБВ-1'!$C$28</f>
        <v>0.91968000000924799</v>
      </c>
      <c r="BP9" s="98">
        <f>'[1]ОБВ-1'!$D$28</f>
        <v>0.5865599999990081</v>
      </c>
      <c r="BQ9" s="99">
        <f>'[1]ОБВ-1'!$E$28</f>
        <v>103.27</v>
      </c>
      <c r="BR9" s="100">
        <f>'[1]ОБВ-1'!$F$28</f>
        <v>6.19</v>
      </c>
      <c r="BS9" s="93">
        <f>'[1]ОБВ-1'!$C$29</f>
        <v>0.94079999999958086</v>
      </c>
      <c r="BT9" s="94">
        <f>'[1]ОБВ-1'!$D$29</f>
        <v>0.58944000000046803</v>
      </c>
      <c r="BU9" s="95">
        <f>'[1]ОБВ-1'!$E$29</f>
        <v>101.57</v>
      </c>
      <c r="BV9" s="96">
        <f>'[1]ОБВ-1'!$F$29</f>
        <v>6.19</v>
      </c>
      <c r="BW9" s="93">
        <f>'[1]ОБВ-1'!$C$30</f>
        <v>0.92639999999664724</v>
      </c>
      <c r="BX9" s="94">
        <f>'[1]ОБВ-1'!$D$30</f>
        <v>0.57983999999851221</v>
      </c>
      <c r="BY9" s="95">
        <f>'[1]ОБВ-1'!$E$30</f>
        <v>102.23</v>
      </c>
      <c r="BZ9" s="96">
        <f>'[1]ОБВ-1'!$F$30</f>
        <v>6.19</v>
      </c>
      <c r="CA9" s="89">
        <f>'[1]ОБВ-1'!$C$31</f>
        <v>0.94367999999667518</v>
      </c>
      <c r="CB9" s="90">
        <f>'[1]ОБВ-1'!$D$31</f>
        <v>0.57407999999995807</v>
      </c>
      <c r="CC9" s="91">
        <f>'[1]ОБВ-1'!$E$31</f>
        <v>102.33</v>
      </c>
      <c r="CD9" s="92">
        <f>'[1]ОБВ-1'!$F$31</f>
        <v>6.19</v>
      </c>
      <c r="CE9" s="93">
        <f>'[1]ОБВ-1'!$C$32</f>
        <v>0.99168000000645407</v>
      </c>
      <c r="CF9" s="94">
        <f>'[1]ОБВ-1'!$D$32</f>
        <v>0.58176000000239581</v>
      </c>
      <c r="CG9" s="95">
        <f>'[1]ОБВ-1'!$E$32</f>
        <v>107.88</v>
      </c>
      <c r="CH9" s="96">
        <f>'[1]ОБВ-1'!$F$32</f>
        <v>6.19</v>
      </c>
      <c r="CI9" s="93">
        <f>'[1]ОБВ-1'!$C$33</f>
        <v>0.74111999999731781</v>
      </c>
      <c r="CJ9" s="94">
        <f>'[1]ОБВ-1'!$D$33</f>
        <v>0.40608000000065658</v>
      </c>
      <c r="CK9" s="95">
        <f>'[1]ОБВ-1'!$E$33</f>
        <v>39.54</v>
      </c>
      <c r="CL9" s="96">
        <f>'[1]ОБВ-1'!$F$33</f>
        <v>6.24</v>
      </c>
      <c r="CM9" s="93">
        <f>'[1]ОБВ-1'!$C$34</f>
        <v>0.36095999999670314</v>
      </c>
      <c r="CN9" s="94">
        <f>'[1]ОБВ-1'!$D$34</f>
        <v>0.1728000000002794</v>
      </c>
      <c r="CO9" s="95">
        <f>'[1]ОБВ-1'!$E$34</f>
        <v>34.729999999999997</v>
      </c>
      <c r="CP9" s="96">
        <f>'[1]ОБВ-1'!$F$34</f>
        <v>6.24</v>
      </c>
      <c r="CQ9" s="93">
        <f>'[1]ОБВ-1'!$C$35</f>
        <v>0.31296000000438651</v>
      </c>
      <c r="CR9" s="94">
        <f>'[1]ОБВ-1'!$D$35</f>
        <v>0.16895999999687775</v>
      </c>
      <c r="CS9" s="95">
        <f>'[1]ОБВ-1'!$E$35</f>
        <v>31.38</v>
      </c>
      <c r="CT9" s="96">
        <f>'[1]ОБВ-1'!$F$35</f>
        <v>6.24</v>
      </c>
      <c r="CU9" s="85">
        <f>'[1]ОБВ-1'!$C$36</f>
        <v>0.28895999999949706</v>
      </c>
      <c r="CV9" s="86">
        <f>'[1]ОБВ-1'!$D$36</f>
        <v>0.16607999999978346</v>
      </c>
      <c r="CW9" s="87">
        <f>'[1]ОБВ-1'!$E$36</f>
        <v>31.05</v>
      </c>
      <c r="CX9" s="101">
        <f>'[1]ОБВ-1'!$F$36</f>
        <v>6.24</v>
      </c>
      <c r="CY9" s="102">
        <v>3</v>
      </c>
      <c r="CZ9" s="103"/>
    </row>
    <row r="10" spans="1:104" ht="13.5" customHeight="1">
      <c r="A10" s="104" t="s">
        <v>39</v>
      </c>
      <c r="B10" s="105" t="s">
        <v>40</v>
      </c>
      <c r="C10" s="106" t="s">
        <v>41</v>
      </c>
      <c r="D10" s="107" t="s">
        <v>42</v>
      </c>
      <c r="E10" s="106" t="s">
        <v>45</v>
      </c>
      <c r="F10" s="108" t="s">
        <v>46</v>
      </c>
      <c r="G10" s="109">
        <f>'[1]ОБВ-1'!$G$13</f>
        <v>0.61824000000196977</v>
      </c>
      <c r="H10" s="110">
        <f>'[1]ОБВ-1'!$H$13</f>
        <v>0.52704000000085216</v>
      </c>
      <c r="I10" s="111">
        <f>'[1]ОБВ-1'!$I$13</f>
        <v>104.63</v>
      </c>
      <c r="J10" s="112">
        <f>'[1]ОБВ-1'!$J$13</f>
        <v>6.54</v>
      </c>
      <c r="K10" s="113">
        <f>'[1]ОБВ-1'!$G$14</f>
        <v>1.0339200000045821</v>
      </c>
      <c r="L10" s="114">
        <f>'[1]ОБВ-1'!$H$14</f>
        <v>0.81119999999937131</v>
      </c>
      <c r="M10" s="115">
        <f>'[1]ОБВ-1'!$I$14</f>
        <v>93.31</v>
      </c>
      <c r="N10" s="116">
        <f>'[1]ОБВ-1'!$J$14</f>
        <v>6.55</v>
      </c>
      <c r="O10" s="109">
        <f>'[1]ОБВ-1'!$G$15</f>
        <v>0.60383999999903604</v>
      </c>
      <c r="P10" s="110">
        <f>'[1]ОБВ-1'!$H$15</f>
        <v>0.52512000000133408</v>
      </c>
      <c r="Q10" s="111">
        <f>'[1]ОБВ-1'!$I$15</f>
        <v>102.89</v>
      </c>
      <c r="R10" s="112">
        <f>'[1]ОБВ-1'!$J$15</f>
        <v>6.54</v>
      </c>
      <c r="S10" s="109">
        <f>'[1]ОБВ-1'!$G$16</f>
        <v>1.5504000000015368</v>
      </c>
      <c r="T10" s="110">
        <f>'[1]ОБВ-1'!$H$16</f>
        <v>0.67680000000254947</v>
      </c>
      <c r="U10" s="111">
        <f>'[1]ОБВ-1'!$I$16</f>
        <v>141.54</v>
      </c>
      <c r="V10" s="112">
        <f>'[1]ОБВ-1'!$J$16</f>
        <v>6.54</v>
      </c>
      <c r="W10" s="109">
        <f>'[1]ОБВ-1'!$G$17</f>
        <v>1.5254399999947055</v>
      </c>
      <c r="X10" s="110">
        <f>'[1]ОБВ-1'!$H$17</f>
        <v>0.50783999999694063</v>
      </c>
      <c r="Y10" s="111">
        <f>'[1]ОБВ-1'!$I$17</f>
        <v>142.9</v>
      </c>
      <c r="Z10" s="112">
        <f>'[1]ОБВ-1'!$J$17</f>
        <v>6.52</v>
      </c>
      <c r="AA10" s="109">
        <f>'[1]ОБВ-1'!$G$18</f>
        <v>1.5811200000025565</v>
      </c>
      <c r="AB10" s="110">
        <f>'[1]ОБВ-1'!$H$18</f>
        <v>0.53951999999990219</v>
      </c>
      <c r="AC10" s="111">
        <f>'[1]ОБВ-1'!$I$18</f>
        <v>169.98</v>
      </c>
      <c r="AD10" s="112">
        <f>'[1]ОБВ-1'!$J$18</f>
        <v>6.48</v>
      </c>
      <c r="AE10" s="109">
        <f>'[1]ОБВ-1'!$G$19</f>
        <v>1.8374399999971502</v>
      </c>
      <c r="AF10" s="110">
        <f>'[1]ОБВ-1'!$H$19</f>
        <v>0.72576000000117347</v>
      </c>
      <c r="AG10" s="111">
        <f>'[1]ОБВ-1'!$I$19</f>
        <v>146</v>
      </c>
      <c r="AH10" s="112">
        <f>'[1]ОБВ-1'!$J$19</f>
        <v>6.48</v>
      </c>
      <c r="AI10" s="109">
        <f>'[1]ОБВ-1'!$G$20</f>
        <v>1.5552000000025146</v>
      </c>
      <c r="AJ10" s="110">
        <f>'[1]ОБВ-1'!$H$20</f>
        <v>0.52704000000085216</v>
      </c>
      <c r="AK10" s="111">
        <f>'[1]ОБВ-1'!$I$20</f>
        <v>166.87</v>
      </c>
      <c r="AL10" s="112">
        <f>'[1]ОБВ-1'!$J$20</f>
        <v>6.46</v>
      </c>
      <c r="AM10" s="109">
        <f>'[1]ОБВ-1'!$G$21</f>
        <v>1.9785600000031991</v>
      </c>
      <c r="AN10" s="110">
        <f>'[1]ОБВ-1'!$H$21</f>
        <v>0.81408000000083125</v>
      </c>
      <c r="AO10" s="111">
        <f>'[1]ОБВ-1'!$I$21</f>
        <v>199.84</v>
      </c>
      <c r="AP10" s="112">
        <f>'[1]ОБВ-1'!$J$21</f>
        <v>6.45</v>
      </c>
      <c r="AQ10" s="109">
        <f>'[1]ОБВ-1'!$G$22</f>
        <v>1.6281599999929313</v>
      </c>
      <c r="AR10" s="110">
        <f>'[1]ОБВ-1'!$H$22</f>
        <v>0.5750399999975343</v>
      </c>
      <c r="AS10" s="111">
        <f>'[1]ОБВ-1'!$I$22</f>
        <v>144.80000000000001</v>
      </c>
      <c r="AT10" s="112">
        <f>'[1]ОБВ-1'!$J$22</f>
        <v>6.48</v>
      </c>
      <c r="AU10" s="109">
        <f>'[1]ОБВ-1'!$G$23</f>
        <v>1.5427200000034644</v>
      </c>
      <c r="AV10" s="110">
        <f>'[1]ОБВ-1'!$H$23</f>
        <v>0.51840000000083819</v>
      </c>
      <c r="AW10" s="111">
        <f>'[1]ОБВ-1'!$I$23</f>
        <v>157.13</v>
      </c>
      <c r="AX10" s="112">
        <f>'[1]ОБВ-1'!$J$23</f>
        <v>6.47</v>
      </c>
      <c r="AY10" s="109">
        <f>'[1]ОБВ-1'!$G$24</f>
        <v>1.9276799999963259</v>
      </c>
      <c r="AZ10" s="110">
        <f>'[1]ОБВ-1'!$H$24</f>
        <v>0.78144000000029334</v>
      </c>
      <c r="BA10" s="111">
        <f>'[1]ОБВ-1'!$I$24</f>
        <v>205.46</v>
      </c>
      <c r="BB10" s="112">
        <f>'[1]ОБВ-1'!$J$24</f>
        <v>6.44</v>
      </c>
      <c r="BC10" s="109">
        <f>'[1]ОБВ-1'!$G$25</f>
        <v>1.7510400000057416</v>
      </c>
      <c r="BD10" s="110">
        <f>'[1]ОБВ-1'!$H$25</f>
        <v>0.65951999999815603</v>
      </c>
      <c r="BE10" s="111">
        <f>'[1]ОБВ-1'!$I$25</f>
        <v>146.19999999999999</v>
      </c>
      <c r="BF10" s="112">
        <f>'[1]ОБВ-1'!$J$25</f>
        <v>6.48</v>
      </c>
      <c r="BG10" s="109">
        <f>'[1]ОБВ-1'!$G$26</f>
        <v>1.7798399999941465</v>
      </c>
      <c r="BH10" s="110">
        <f>'[1]ОБВ-1'!$H$26</f>
        <v>0.67008000000205359</v>
      </c>
      <c r="BI10" s="111">
        <f>'[1]ОБВ-1'!$I$26</f>
        <v>146.63</v>
      </c>
      <c r="BJ10" s="112">
        <f>'[1]ОБВ-1'!$J$26</f>
        <v>6.5</v>
      </c>
      <c r="BK10" s="109">
        <f>'[1]ОБВ-1'!$G$27</f>
        <v>1.5686400000035063</v>
      </c>
      <c r="BL10" s="110">
        <f>'[1]ОБВ-1'!$H$27</f>
        <v>0.51743999999889634</v>
      </c>
      <c r="BM10" s="111">
        <f>'[1]ОБВ-1'!$I$27</f>
        <v>148.44</v>
      </c>
      <c r="BN10" s="112">
        <f>'[1]ОБВ-1'!$J$27</f>
        <v>6.5</v>
      </c>
      <c r="BO10" s="117">
        <f>'[1]ОБВ-1'!$G$28</f>
        <v>1.5897600000025705</v>
      </c>
      <c r="BP10" s="118">
        <f>'[1]ОБВ-1'!$H$28</f>
        <v>0.51840000000083819</v>
      </c>
      <c r="BQ10" s="119">
        <f>'[1]ОБВ-1'!$I$28</f>
        <v>205.46</v>
      </c>
      <c r="BR10" s="120">
        <f>'[1]ОБВ-1'!$J$28</f>
        <v>6.48</v>
      </c>
      <c r="BS10" s="109">
        <f>'[1]ОБВ-1'!$G$29</f>
        <v>1.7961600000009639</v>
      </c>
      <c r="BT10" s="110">
        <f>'[1]ОБВ-1'!$H$29</f>
        <v>0.67007999999768797</v>
      </c>
      <c r="BU10" s="111">
        <f>'[1]ОБВ-1'!$I$29</f>
        <v>146.34</v>
      </c>
      <c r="BV10" s="112">
        <f>'[1]ОБВ-1'!$J$29</f>
        <v>6.51</v>
      </c>
      <c r="BW10" s="109">
        <f>'[1]ОБВ-1'!$G$30</f>
        <v>1.8566400000010617</v>
      </c>
      <c r="BX10" s="110">
        <f>'[1]ОБВ-1'!$H$30</f>
        <v>0.71424000000406518</v>
      </c>
      <c r="BY10" s="111">
        <f>'[1]ОБВ-1'!$I$30</f>
        <v>217.38</v>
      </c>
      <c r="BZ10" s="112">
        <f>'[1]ОБВ-1'!$J$30</f>
        <v>6.48</v>
      </c>
      <c r="CA10" s="113">
        <f>'[1]ОБВ-1'!$G$31</f>
        <v>1.7788799999922049</v>
      </c>
      <c r="CB10" s="114">
        <f>'[1]ОБВ-1'!$H$31</f>
        <v>0.65951999999815603</v>
      </c>
      <c r="CC10" s="115">
        <f>'[1]ОБВ-1'!$I$31</f>
        <v>147.93</v>
      </c>
      <c r="CD10" s="116">
        <f>'[1]ОБВ-1'!$J$31</f>
        <v>6.51</v>
      </c>
      <c r="CE10" s="109">
        <f>'[1]ОБВ-1'!$G$32</f>
        <v>1.6915200000075856</v>
      </c>
      <c r="CF10" s="110">
        <f>'[1]ОБВ-1'!$H$32</f>
        <v>0.58271999999997204</v>
      </c>
      <c r="CG10" s="111">
        <f>'[1]ОБВ-1'!$I$32</f>
        <v>190.65</v>
      </c>
      <c r="CH10" s="112">
        <f>'[1]ОБВ-1'!$J$32</f>
        <v>6.49</v>
      </c>
      <c r="CI10" s="109">
        <f>'[1]ОБВ-1'!$G$33</f>
        <v>1.2595199999981559</v>
      </c>
      <c r="CJ10" s="110">
        <f>'[1]ОБВ-1'!$H$33</f>
        <v>0.63456000000005586</v>
      </c>
      <c r="CK10" s="111">
        <f>'[1]ОБВ-1'!$I$33</f>
        <v>66.37</v>
      </c>
      <c r="CL10" s="112">
        <f>'[1]ОБВ-1'!$J$33</f>
        <v>6.53</v>
      </c>
      <c r="CM10" s="109">
        <f>'[1]ОБВ-1'!$G$34</f>
        <v>0.8716799999994691</v>
      </c>
      <c r="CN10" s="110">
        <f>'[1]ОБВ-1'!$H$34</f>
        <v>0.67103999999962982</v>
      </c>
      <c r="CO10" s="111">
        <f>'[1]ОБВ-1'!$I$34</f>
        <v>134.71</v>
      </c>
      <c r="CP10" s="112">
        <f>'[1]ОБВ-1'!$J$34</f>
        <v>6.5</v>
      </c>
      <c r="CQ10" s="109">
        <f>'[1]ОБВ-1'!$G$35</f>
        <v>0.97343999999575315</v>
      </c>
      <c r="CR10" s="110">
        <f>'[1]ОБВ-1'!$H$35</f>
        <v>0.75263999999879161</v>
      </c>
      <c r="CS10" s="111">
        <f>'[1]ОБВ-1'!$I$35</f>
        <v>63.54</v>
      </c>
      <c r="CT10" s="112">
        <f>'[1]ОБВ-1'!$J$35</f>
        <v>6.53</v>
      </c>
      <c r="CU10" s="109">
        <f>'[1]ОБВ-1'!$G$36</f>
        <v>0.54144000000378578</v>
      </c>
      <c r="CV10" s="110">
        <f>'[1]ОБВ-1'!$H$36</f>
        <v>0.4684800000002724</v>
      </c>
      <c r="CW10" s="111">
        <f>'[1]ОБВ-1'!$I$36</f>
        <v>90.63</v>
      </c>
      <c r="CX10" s="121">
        <f>'[1]ОБВ-1'!$J$36</f>
        <v>6.52</v>
      </c>
      <c r="CY10" s="122">
        <v>2</v>
      </c>
      <c r="CZ10" s="103"/>
    </row>
    <row r="11" spans="1:104" ht="13.5" customHeight="1" thickBot="1">
      <c r="A11" s="123" t="s">
        <v>39</v>
      </c>
      <c r="B11" s="124" t="s">
        <v>40</v>
      </c>
      <c r="C11" s="125" t="s">
        <v>41</v>
      </c>
      <c r="D11" s="126" t="s">
        <v>42</v>
      </c>
      <c r="E11" s="125" t="s">
        <v>47</v>
      </c>
      <c r="F11" s="127" t="s">
        <v>47</v>
      </c>
      <c r="G11" s="128">
        <f>SUM(G9:G10)</f>
        <v>0.8947200000024168</v>
      </c>
      <c r="H11" s="129">
        <f>SUM(H9+H10)</f>
        <v>0.68159999999916177</v>
      </c>
      <c r="I11" s="130">
        <f>SUM(I9+I10)</f>
        <v>132.95999999999998</v>
      </c>
      <c r="J11" s="131"/>
      <c r="K11" s="132">
        <f>SUM(K9:K10)</f>
        <v>1.2758400000049732</v>
      </c>
      <c r="L11" s="133">
        <f>SUM(L9+L10)</f>
        <v>0.9580799999996088</v>
      </c>
      <c r="M11" s="133">
        <f>SUM(M9+M10)</f>
        <v>119</v>
      </c>
      <c r="N11" s="134"/>
      <c r="O11" s="135">
        <f>SUM(O9:O10)</f>
        <v>0.83903999999456569</v>
      </c>
      <c r="P11" s="133">
        <f>SUM(P9:P10)</f>
        <v>0.67008000000205348</v>
      </c>
      <c r="Q11" s="136">
        <f>SUM(Q9:Q10)</f>
        <v>129.54</v>
      </c>
      <c r="R11" s="134"/>
      <c r="S11" s="135">
        <f>SUM(S9:S10)</f>
        <v>2.0966399999975693</v>
      </c>
      <c r="T11" s="133">
        <f>SUM(T9:T10)</f>
        <v>1.0089600000021164</v>
      </c>
      <c r="U11" s="136">
        <f>SUM(U9:U10)</f>
        <v>236.01999999999998</v>
      </c>
      <c r="V11" s="134"/>
      <c r="W11" s="135">
        <f>SUM(W9:W10)</f>
        <v>2.3980800000048474</v>
      </c>
      <c r="X11" s="133">
        <f>SUM(X9:X10)</f>
        <v>1.065599999994447</v>
      </c>
      <c r="Y11" s="136">
        <f>SUM(Y9:Y10)</f>
        <v>239.88</v>
      </c>
      <c r="Z11" s="134"/>
      <c r="AA11" s="135">
        <f>SUM(AA9:AA10)</f>
        <v>2.4700800000020537</v>
      </c>
      <c r="AB11" s="129">
        <f>SUM(AB9:AB10)</f>
        <v>1.1184000000008383</v>
      </c>
      <c r="AC11" s="136">
        <f>SUM(AC9:AC10)</f>
        <v>269.63</v>
      </c>
      <c r="AD11" s="134"/>
      <c r="AE11" s="128">
        <f>SUM(AE9:AE10)</f>
        <v>2.7369599999918135</v>
      </c>
      <c r="AF11" s="129">
        <f>SUM(AF9:AF10)</f>
        <v>1.3056000000040513</v>
      </c>
      <c r="AG11" s="130">
        <f>SUM(AG9:AG10)</f>
        <v>247.3</v>
      </c>
      <c r="AH11" s="131"/>
      <c r="AI11" s="128">
        <f>SUM(AI9:AI10)</f>
        <v>2.4710400000039954</v>
      </c>
      <c r="AJ11" s="129">
        <f>SUM(AJ9:AJ10)</f>
        <v>1.1097600000008243</v>
      </c>
      <c r="AK11" s="130">
        <f>SUM(AK9:AK10)</f>
        <v>268.72000000000003</v>
      </c>
      <c r="AL11" s="131"/>
      <c r="AM11" s="135">
        <f>SUM(AM9:AM10)</f>
        <v>2.8953599999978907</v>
      </c>
      <c r="AN11" s="133">
        <f>SUM(AN9:AN10)</f>
        <v>1.4083199999979117</v>
      </c>
      <c r="AO11" s="136">
        <f>SUM(AO9:AO10)</f>
        <v>300.12</v>
      </c>
      <c r="AP11" s="134"/>
      <c r="AQ11" s="135">
        <f>SUM(AQ9:AQ10)</f>
        <v>2.5545599999895785</v>
      </c>
      <c r="AR11" s="133">
        <f>SUM(AR9:AR10)</f>
        <v>1.177919999998994</v>
      </c>
      <c r="AS11" s="136">
        <f>SUM(AS9:AS10)</f>
        <v>248.12</v>
      </c>
      <c r="AT11" s="134"/>
      <c r="AU11" s="128">
        <f>SUM(AU9:AU10)</f>
        <v>2.4595200000156181</v>
      </c>
      <c r="AV11" s="129">
        <f>SUM(AV9:AV10)</f>
        <v>1.1135999999998603</v>
      </c>
      <c r="AW11" s="130">
        <f>SUM(AW9:AW10)</f>
        <v>259.03999999999996</v>
      </c>
      <c r="AX11" s="131"/>
      <c r="AY11" s="135">
        <f>SUM(AY9:AY10)</f>
        <v>2.8444799999910173</v>
      </c>
      <c r="AZ11" s="133">
        <f>SUM(AZ9:AZ10)</f>
        <v>1.3785599999988336</v>
      </c>
      <c r="BA11" s="136">
        <f>SUM(BA9:BA10)</f>
        <v>305.94</v>
      </c>
      <c r="BB11" s="134"/>
      <c r="BC11" s="135">
        <f>SUM(BC9:BC10)</f>
        <v>2.6736000000120841</v>
      </c>
      <c r="BD11" s="133">
        <f>SUM(BD9:BD10)</f>
        <v>1.2566400000010618</v>
      </c>
      <c r="BE11" s="136">
        <f>SUM(BE9:BE10)</f>
        <v>251.48</v>
      </c>
      <c r="BF11" s="134"/>
      <c r="BG11" s="135">
        <f>SUM(BG9:BG10)</f>
        <v>2.7359999999898719</v>
      </c>
      <c r="BH11" s="133">
        <f>SUM(BH9:BH10)</f>
        <v>1.2892800000015996</v>
      </c>
      <c r="BI11" s="136">
        <f>SUM(BI9:BI10)</f>
        <v>248.04</v>
      </c>
      <c r="BJ11" s="134"/>
      <c r="BK11" s="135">
        <f>SUM(BK9:BK10)</f>
        <v>2.5046400000021096</v>
      </c>
      <c r="BL11" s="133">
        <f>SUM(BL9:BL10)</f>
        <v>1.1107199999984005</v>
      </c>
      <c r="BM11" s="136">
        <f>SUM(BM9:BM10)</f>
        <v>252.24</v>
      </c>
      <c r="BN11" s="134"/>
      <c r="BO11" s="128">
        <f>SUM(BO9:BO10)</f>
        <v>2.5094400000118187</v>
      </c>
      <c r="BP11" s="129">
        <f>SUM(BP9:BP10)</f>
        <v>1.1049599999998463</v>
      </c>
      <c r="BQ11" s="130">
        <f>SUM(BQ9:BQ10)</f>
        <v>308.73</v>
      </c>
      <c r="BR11" s="131"/>
      <c r="BS11" s="135">
        <f>SUM(BS9:BS10)</f>
        <v>2.7369600000005447</v>
      </c>
      <c r="BT11" s="133">
        <f>SUM(BT9:BT10)</f>
        <v>1.2595199999981559</v>
      </c>
      <c r="BU11" s="136">
        <f>SUM(BU9:BU10)</f>
        <v>247.91</v>
      </c>
      <c r="BV11" s="134"/>
      <c r="BW11" s="135">
        <f>SUM(BW9:BW10)</f>
        <v>2.7830399999977091</v>
      </c>
      <c r="BX11" s="133">
        <f>SUM(BX9:BX10)</f>
        <v>1.2940800000025774</v>
      </c>
      <c r="BY11" s="136">
        <f>SUM(BY9:BY10)</f>
        <v>319.61</v>
      </c>
      <c r="BZ11" s="134"/>
      <c r="CA11" s="135">
        <f>SUM(CA9:CA10)</f>
        <v>2.7225599999888801</v>
      </c>
      <c r="CB11" s="133">
        <f>SUM(CB9:CB10)</f>
        <v>1.233599999998114</v>
      </c>
      <c r="CC11" s="136">
        <f>SUM(CC9:CC10)</f>
        <v>250.26</v>
      </c>
      <c r="CD11" s="134"/>
      <c r="CE11" s="135">
        <f>SUM(CE9:CE10)</f>
        <v>2.6832000000140397</v>
      </c>
      <c r="CF11" s="133">
        <f>SUM(CF9:CF10)</f>
        <v>1.1644800000023678</v>
      </c>
      <c r="CG11" s="136">
        <f>SUM(CG9:CG10)</f>
        <v>298.52999999999997</v>
      </c>
      <c r="CH11" s="134"/>
      <c r="CI11" s="135">
        <f>SUM(CI9:CI10)</f>
        <v>2.0006399999954736</v>
      </c>
      <c r="CJ11" s="133">
        <f>SUM(CJ9:CJ10)</f>
        <v>1.0406400000007126</v>
      </c>
      <c r="CK11" s="136">
        <f>SUM(CK9:CK10)</f>
        <v>105.91</v>
      </c>
      <c r="CL11" s="134"/>
      <c r="CM11" s="135">
        <f>SUM(CM9:CM10)</f>
        <v>1.2326399999961724</v>
      </c>
      <c r="CN11" s="133">
        <f>SUM(CN9:CN10)</f>
        <v>0.84383999999990922</v>
      </c>
      <c r="CO11" s="136">
        <f>SUM(CO9:CO10)</f>
        <v>169.44</v>
      </c>
      <c r="CP11" s="134"/>
      <c r="CQ11" s="135">
        <f>SUM(CQ9:CQ10)</f>
        <v>1.2864000000001397</v>
      </c>
      <c r="CR11" s="133">
        <f>SUM(CR9:CR10)</f>
        <v>0.92159999999566933</v>
      </c>
      <c r="CS11" s="136">
        <f>SUM(CS9:CS10)</f>
        <v>94.92</v>
      </c>
      <c r="CT11" s="134"/>
      <c r="CU11" s="137">
        <f>SUM(CU9:CU10)</f>
        <v>0.83040000000328285</v>
      </c>
      <c r="CV11" s="138">
        <f>SUM(CV9:CV10)</f>
        <v>0.63456000000005586</v>
      </c>
      <c r="CW11" s="139">
        <f>SUM(CW9:CW10)</f>
        <v>121.67999999999999</v>
      </c>
      <c r="CX11" s="140"/>
      <c r="CY11" s="141"/>
      <c r="CZ11" s="103"/>
    </row>
    <row r="12" spans="1:104" ht="13.5" customHeight="1">
      <c r="A12" s="80" t="s">
        <v>39</v>
      </c>
      <c r="B12" s="81" t="s">
        <v>40</v>
      </c>
      <c r="C12" s="142" t="s">
        <v>48</v>
      </c>
      <c r="D12" s="143" t="s">
        <v>42</v>
      </c>
      <c r="E12" s="142" t="s">
        <v>43</v>
      </c>
      <c r="F12" s="144" t="s">
        <v>44</v>
      </c>
      <c r="G12" s="85">
        <f>'[1]ОБВ-2'!$G$13</f>
        <v>1.1016000000017812</v>
      </c>
      <c r="H12" s="86">
        <f>'[1]ОБВ-2'!$H$13</f>
        <v>0.35999999999967258</v>
      </c>
      <c r="I12" s="87">
        <f>'[1]ОБВ-2'!$I$13</f>
        <v>0.42399999999999999</v>
      </c>
      <c r="J12" s="145">
        <f>'[1]ОБВ-2'!$J$13</f>
        <v>6.2279999999999998</v>
      </c>
      <c r="K12" s="89">
        <f>'[1]ОБВ-2'!$G$14</f>
        <v>1.2816000000057102</v>
      </c>
      <c r="L12" s="90">
        <f>'[1]ОБВ-2'!$H$14</f>
        <v>0.48240000000168948</v>
      </c>
      <c r="M12" s="91">
        <f>'[1]ОБВ-2'!$I$14</f>
        <v>0.34300000000000003</v>
      </c>
      <c r="N12" s="92">
        <f>'[1]ОБВ-2'!$J$14</f>
        <v>6.2549999999999999</v>
      </c>
      <c r="O12" s="93">
        <f>'[1]ОБВ-2'!$G$15</f>
        <v>1.2744000000075175</v>
      </c>
      <c r="P12" s="94">
        <f>'[1]ОБВ-2'!$H$15</f>
        <v>0.4211999999965883</v>
      </c>
      <c r="Q12" s="95">
        <f>'[1]ОБВ-2'!$I$15</f>
        <v>0.42699999999999999</v>
      </c>
      <c r="R12" s="96">
        <f>'[1]ОБВ-2'!$J$15</f>
        <v>6.2430000000000003</v>
      </c>
      <c r="S12" s="93">
        <f>'[1]ОБВ-2'!$G$16</f>
        <v>1.4183999999877415</v>
      </c>
      <c r="T12" s="94">
        <f>'[1]ОБВ-2'!$H$16</f>
        <v>0.50760000000354921</v>
      </c>
      <c r="U12" s="95">
        <f>'[1]ОБВ-2'!$I$16</f>
        <v>0.41399999999999998</v>
      </c>
      <c r="V12" s="96">
        <f>'[1]ОБВ-2'!$J$16</f>
        <v>6.2530000000000001</v>
      </c>
      <c r="W12" s="93">
        <f>'[1]ОБВ-2'!$G$17</f>
        <v>1.1880000000128348</v>
      </c>
      <c r="X12" s="94">
        <f>'[1]ОБВ-2'!$H$17</f>
        <v>0.33479999999781285</v>
      </c>
      <c r="Y12" s="95">
        <f>'[1]ОБВ-2'!$I$17</f>
        <v>0.34300000000000003</v>
      </c>
      <c r="Z12" s="96">
        <f>'[1]ОБВ-2'!$J$17</f>
        <v>6.19</v>
      </c>
      <c r="AA12" s="93">
        <f>'[1]ОБВ-2'!$G$18</f>
        <v>1.206000000000131</v>
      </c>
      <c r="AB12" s="94">
        <f>'[1]ОБВ-2'!$H$18</f>
        <v>0.3384000000010019</v>
      </c>
      <c r="AC12" s="95">
        <f>'[1]ОБВ-2'!$I$18</f>
        <v>0.378</v>
      </c>
      <c r="AD12" s="96">
        <f>'[1]ОБВ-2'!$J$18</f>
        <v>6.2359999999999998</v>
      </c>
      <c r="AE12" s="93">
        <f>'[1]ОБВ-2'!$G$19</f>
        <v>1.4165999999841006</v>
      </c>
      <c r="AF12" s="94">
        <f>'[1]ОБВ-2'!$H$19</f>
        <v>0.49679999999807478</v>
      </c>
      <c r="AG12" s="95">
        <f>'[1]ОБВ-2'!$I$19</f>
        <v>0.39190000000000003</v>
      </c>
      <c r="AH12" s="96">
        <f>'[1]ОБВ-2'!$J$19</f>
        <v>6.202</v>
      </c>
      <c r="AI12" s="97">
        <f>'[1]ОБВ-2'!$G$20</f>
        <v>1.1970000000146683</v>
      </c>
      <c r="AJ12" s="98">
        <f>'[1]ОБВ-2'!$H$20</f>
        <v>0.34020000000055006</v>
      </c>
      <c r="AK12" s="99">
        <f>'[1]ОБВ-2'!$I$20</f>
        <v>0.46600000000000003</v>
      </c>
      <c r="AL12" s="100">
        <f>'[1]ОБВ-2'!$J$20</f>
        <v>6.1639999999999997</v>
      </c>
      <c r="AM12" s="93">
        <f>'[1]ОБВ-2'!$G$21</f>
        <v>1.3409999999948923</v>
      </c>
      <c r="AN12" s="94">
        <f>'[1]ОБВ-2'!$H$21</f>
        <v>0.4338000000016109</v>
      </c>
      <c r="AO12" s="95">
        <f>'[1]ОБВ-2'!$I$21</f>
        <v>0.38500000000000001</v>
      </c>
      <c r="AP12" s="96">
        <f>'[1]ОБВ-2'!$J$21</f>
        <v>6.1669999999999998</v>
      </c>
      <c r="AQ12" s="93">
        <f>'[1]ОБВ-2'!$G$22</f>
        <v>1.3967999999931635</v>
      </c>
      <c r="AR12" s="94">
        <f>'[1]ОБВ-2'!$H$22</f>
        <v>0.47339999999985594</v>
      </c>
      <c r="AS12" s="95">
        <f>'[1]ОБВ-2'!$I$22</f>
        <v>0.497</v>
      </c>
      <c r="AT12" s="96">
        <f>'[1]ОБВ-2'!$J$22</f>
        <v>6.1609999999999996</v>
      </c>
      <c r="AU12" s="97">
        <f>'[1]ОБВ-2'!$G$23</f>
        <v>1.1952000000110274</v>
      </c>
      <c r="AV12" s="98">
        <f>'[1]ОБВ-2'!$H$23</f>
        <v>0.3384000000010019</v>
      </c>
      <c r="AW12" s="99">
        <f>'[1]ОБВ-2'!$I$23</f>
        <v>0.38500000000000001</v>
      </c>
      <c r="AX12" s="100">
        <f>'[1]ОБВ-2'!$J$23</f>
        <v>6.1950000000000003</v>
      </c>
      <c r="AY12" s="93">
        <f>'[1]ОБВ-2'!$G$24</f>
        <v>1.2905999999911728</v>
      </c>
      <c r="AZ12" s="94">
        <f>'[1]ОБВ-2'!$H$24</f>
        <v>0.41399999999839565</v>
      </c>
      <c r="BA12" s="95">
        <f>'[1]ОБВ-2'!$I$24</f>
        <v>0.38300000000000001</v>
      </c>
      <c r="BB12" s="96">
        <f>'[1]ОБВ-2'!$J$24</f>
        <v>6.1820000000000004</v>
      </c>
      <c r="BC12" s="93">
        <f>'[1]ОБВ-2'!$G$25</f>
        <v>1.447199999996883</v>
      </c>
      <c r="BD12" s="94">
        <f>'[1]ОБВ-2'!$H$25</f>
        <v>0.51479999999764914</v>
      </c>
      <c r="BE12" s="95">
        <f>'[1]ОБВ-2'!$I$25</f>
        <v>0.48699999999999999</v>
      </c>
      <c r="BF12" s="96">
        <f>'[1]ОБВ-2'!$J$25</f>
        <v>6.1589999999999998</v>
      </c>
      <c r="BG12" s="93">
        <f>'[1]ОБВ-2'!$G$26</f>
        <v>1.2744000000075175</v>
      </c>
      <c r="BH12" s="94">
        <f>'[1]ОБВ-2'!$H$26</f>
        <v>0.39420000000336586</v>
      </c>
      <c r="BI12" s="95">
        <f>'[1]ОБВ-2'!$I$26</f>
        <v>0.46300000000000002</v>
      </c>
      <c r="BJ12" s="96">
        <f>'[1]ОБВ-2'!$J$26</f>
        <v>6.1740000000000004</v>
      </c>
      <c r="BK12" s="93">
        <f>'[1]ОБВ-2'!$G$27</f>
        <v>1.2293999999983498</v>
      </c>
      <c r="BL12" s="94">
        <f>'[1]ОБВ-2'!$H$27</f>
        <v>0.3797999999987951</v>
      </c>
      <c r="BM12" s="95">
        <f>'[1]ОБВ-2'!$I$27</f>
        <v>0.47699999999999998</v>
      </c>
      <c r="BN12" s="96">
        <f>'[1]ОБВ-2'!$J$27</f>
        <v>6.1760000000000002</v>
      </c>
      <c r="BO12" s="93">
        <f>'[1]ОБВ-2'!$G$28</f>
        <v>1.1412000000000262</v>
      </c>
      <c r="BP12" s="94">
        <f>'[1]ОБВ-2'!$H$28</f>
        <v>0.32400000000052387</v>
      </c>
      <c r="BQ12" s="95">
        <f>'[1]ОБВ-2'!$I$28</f>
        <v>0.37</v>
      </c>
      <c r="BR12" s="96">
        <f>'[1]ОБВ-2'!$J$28</f>
        <v>6.2110000000000003</v>
      </c>
      <c r="BS12" s="93">
        <f>'[1]ОБВ-2'!$G$29</f>
        <v>1.3068000000075699</v>
      </c>
      <c r="BT12" s="94">
        <f>'[1]ОБВ-2'!$H$29</f>
        <v>0.43379999999751817</v>
      </c>
      <c r="BU12" s="95">
        <f>'[1]ОБВ-2'!$I$29</f>
        <v>0.36799999999999999</v>
      </c>
      <c r="BV12" s="96">
        <f>'[1]ОБВ-2'!$J$29</f>
        <v>6.2149999999999999</v>
      </c>
      <c r="BW12" s="93">
        <f>'[1]ОБВ-2'!$G$30</f>
        <v>1.247399999985646</v>
      </c>
      <c r="BX12" s="94">
        <f>'[1]ОБВ-2'!$H$30</f>
        <v>0.39060000000017681</v>
      </c>
      <c r="BY12" s="95">
        <f>'[1]ОБВ-2'!$I$30</f>
        <v>0.38100000000000001</v>
      </c>
      <c r="BZ12" s="96">
        <f>'[1]ОБВ-2'!$J$30</f>
        <v>6.226</v>
      </c>
      <c r="CA12" s="89">
        <f>'[1]ОБВ-2'!$G$31</f>
        <v>1.4922000000060507</v>
      </c>
      <c r="CB12" s="90">
        <f>'[1]ОБВ-2'!$H$31</f>
        <v>0.54720000000179425</v>
      </c>
      <c r="CC12" s="91">
        <f>'[1]ОБВ-2'!$I$31</f>
        <v>0.47399999999999998</v>
      </c>
      <c r="CD12" s="92">
        <f>'[1]ОБВ-2'!$J$31</f>
        <v>6.1959999999999997</v>
      </c>
      <c r="CE12" s="93">
        <f>'[1]ОБВ-2'!$G$32</f>
        <v>1.2312000000019907</v>
      </c>
      <c r="CF12" s="94">
        <f>'[1]ОБВ-2'!$H$32</f>
        <v>0.37260000000060245</v>
      </c>
      <c r="CG12" s="95">
        <f>'[1]ОБВ-2'!$I$32</f>
        <v>0.443</v>
      </c>
      <c r="CH12" s="96">
        <f>'[1]ОБВ-2'!$J$32</f>
        <v>6.2110000000000003</v>
      </c>
      <c r="CI12" s="93">
        <f>'[1]ОБВ-2'!$G$33</f>
        <v>1.4219999999950232</v>
      </c>
      <c r="CJ12" s="94">
        <f>'[1]ОБВ-2'!$H$33</f>
        <v>0.51660000000129003</v>
      </c>
      <c r="CK12" s="95">
        <f>'[1]ОБВ-2'!$I$33</f>
        <v>0.36149999999999999</v>
      </c>
      <c r="CL12" s="96">
        <f>'[1]ОБВ-2'!$J$33</f>
        <v>6.2249999999999996</v>
      </c>
      <c r="CM12" s="93">
        <f>'[1]ОБВ-2'!$G$34</f>
        <v>1.1196000000054482</v>
      </c>
      <c r="CN12" s="94">
        <f>'[1]ОБВ-2'!$H$34</f>
        <v>0.3689999999974134</v>
      </c>
      <c r="CO12" s="95">
        <f>'[1]ОБВ-2'!$I$34</f>
        <v>0.42399999999999999</v>
      </c>
      <c r="CP12" s="96">
        <f>'[1]ОБВ-2'!$J$34</f>
        <v>6.2350000000000003</v>
      </c>
      <c r="CQ12" s="93">
        <f>'[1]ОБВ-2'!$G$35</f>
        <v>1.245599999998376</v>
      </c>
      <c r="CR12" s="94">
        <f>'[1]ОБВ-2'!$H$35</f>
        <v>0.48780000000033397</v>
      </c>
      <c r="CS12" s="95">
        <f>'[1]ОБВ-2'!$I$35</f>
        <v>0.42209999999999998</v>
      </c>
      <c r="CT12" s="96">
        <f>'[1]ОБВ-2'!$J$35</f>
        <v>6.2089999999999996</v>
      </c>
      <c r="CU12" s="93">
        <f>'[1]ОБВ-2'!$G$36</f>
        <v>1.0835999999981141</v>
      </c>
      <c r="CV12" s="94">
        <f>'[1]ОБВ-2'!$H$36</f>
        <v>0.38340000000198415</v>
      </c>
      <c r="CW12" s="95">
        <f>'[1]ОБВ-2'!$I$36</f>
        <v>0.307</v>
      </c>
      <c r="CX12" s="146">
        <f>'[1]ОБВ-2'!$J$36</f>
        <v>6.2320000000000002</v>
      </c>
      <c r="CY12" s="147">
        <v>1</v>
      </c>
      <c r="CZ12" s="103"/>
    </row>
    <row r="13" spans="1:104" ht="13.5" customHeight="1">
      <c r="A13" s="104" t="s">
        <v>39</v>
      </c>
      <c r="B13" s="105" t="s">
        <v>40</v>
      </c>
      <c r="C13" s="106" t="s">
        <v>48</v>
      </c>
      <c r="D13" s="107" t="s">
        <v>42</v>
      </c>
      <c r="E13" s="106" t="s">
        <v>45</v>
      </c>
      <c r="F13" s="108" t="s">
        <v>46</v>
      </c>
      <c r="G13" s="109">
        <f>'[1]ОБВ-2'!$K$13</f>
        <v>0.95580000000154541</v>
      </c>
      <c r="H13" s="110">
        <f>'[1]ОБВ-2'!$L$13</f>
        <v>0.27540000000044529</v>
      </c>
      <c r="I13" s="148">
        <f>'[1]ОБВ-2'!$M$13</f>
        <v>0.30299999999999999</v>
      </c>
      <c r="J13" s="112">
        <f>'[1]ОБВ-2'!$N$13</f>
        <v>6.2110000000000003</v>
      </c>
      <c r="K13" s="113">
        <f>'[1]ОБВ-2'!$K$14</f>
        <v>0.98460000001068693</v>
      </c>
      <c r="L13" s="114">
        <f>'[1]ОБВ-2'!$L$14</f>
        <v>0.2808000000031825</v>
      </c>
      <c r="M13" s="149">
        <f>'[1]ОБВ-2'!$M$14</f>
        <v>0.315</v>
      </c>
      <c r="N13" s="116">
        <f>'[1]ОБВ-2'!$N$14</f>
        <v>6.2229999999999999</v>
      </c>
      <c r="O13" s="109">
        <f>'[1]ОБВ-2'!$K$15</f>
        <v>1.0817999999944732</v>
      </c>
      <c r="P13" s="110">
        <f>'[1]ОБВ-2'!$L$15</f>
        <v>0.30960000000004584</v>
      </c>
      <c r="Q13" s="148">
        <f>'[1]ОБВ-2'!$M$15</f>
        <v>0.317</v>
      </c>
      <c r="R13" s="112">
        <f>'[1]ОБВ-2'!$N$15</f>
        <v>6.226</v>
      </c>
      <c r="S13" s="109">
        <f>'[1]ОБВ-2'!$K$16</f>
        <v>1.1286000000072818</v>
      </c>
      <c r="T13" s="110">
        <f>'[1]ОБВ-2'!$L$16</f>
        <v>0.32039999999733482</v>
      </c>
      <c r="U13" s="148">
        <f>'[1]ОБВ-2'!$M$16</f>
        <v>0.39700000000000002</v>
      </c>
      <c r="V13" s="112">
        <f>'[1]ОБВ-2'!$N$16</f>
        <v>6.2030000000000003</v>
      </c>
      <c r="W13" s="109">
        <f>'[1]ОБВ-2'!$K$17</f>
        <v>1.1033999999890511</v>
      </c>
      <c r="X13" s="110">
        <f>'[1]ОБВ-2'!$L$17</f>
        <v>0.31319999999914216</v>
      </c>
      <c r="Y13" s="148">
        <f>'[1]ОБВ-2'!$M$17</f>
        <v>0.45100000000000001</v>
      </c>
      <c r="Z13" s="112">
        <f>'[1]ОБВ-2'!$N$17</f>
        <v>6.226</v>
      </c>
      <c r="AA13" s="109">
        <f>'[1]ОБВ-2'!$K$18</f>
        <v>1.125</v>
      </c>
      <c r="AB13" s="110">
        <f>'[1]ОБВ-2'!$L$18</f>
        <v>0.31680000000233122</v>
      </c>
      <c r="AC13" s="148">
        <f>'[1]ОБВ-2'!$M$18</f>
        <v>0.36</v>
      </c>
      <c r="AD13" s="112">
        <f>'[1]ОБВ-2'!$N$18</f>
        <v>6.1719999999999997</v>
      </c>
      <c r="AE13" s="109">
        <f>'[1]ОБВ-2'!$K$19</f>
        <v>1.1412000000000262</v>
      </c>
      <c r="AF13" s="110">
        <f>'[1]ОБВ-2'!$L$19</f>
        <v>0.32400000000052387</v>
      </c>
      <c r="AG13" s="148">
        <f>'[1]ОБВ-2'!$M$19</f>
        <v>0.36699999999999999</v>
      </c>
      <c r="AH13" s="112">
        <f>'[1]ОБВ-2'!$N$19</f>
        <v>6.1230000000000002</v>
      </c>
      <c r="AI13" s="117">
        <f>'[1]ОБВ-2'!$K$20</f>
        <v>1.1106000000036147</v>
      </c>
      <c r="AJ13" s="118">
        <f>'[1]ОБВ-2'!$L$20</f>
        <v>0.311399999999594</v>
      </c>
      <c r="AK13" s="150">
        <f>'[1]ОБВ-2'!$M$20</f>
        <v>0.35980000000000001</v>
      </c>
      <c r="AL13" s="120">
        <f>'[1]ОБВ-2'!$N$20</f>
        <v>6.0960000000000001</v>
      </c>
      <c r="AM13" s="109">
        <f>'[1]ОБВ-2'!$K$21</f>
        <v>1.1412000000000262</v>
      </c>
      <c r="AN13" s="110">
        <f>'[1]ОБВ-2'!$L$21</f>
        <v>0.32400000000052387</v>
      </c>
      <c r="AO13" s="148">
        <f>'[1]ОБВ-2'!$M$21</f>
        <v>0.36499999999999999</v>
      </c>
      <c r="AP13" s="112">
        <f>'[1]ОБВ-2'!$N$21</f>
        <v>6.0880000000000001</v>
      </c>
      <c r="AQ13" s="109">
        <f>'[1]ОБВ-2'!$K$22</f>
        <v>1.1376000000091153</v>
      </c>
      <c r="AR13" s="110">
        <f>'[1]ОБВ-2'!$L$22</f>
        <v>0.31859999999778665</v>
      </c>
      <c r="AS13" s="148">
        <f>'[1]ОБВ-2'!$M$22</f>
        <v>0.89</v>
      </c>
      <c r="AT13" s="112">
        <f>'[1]ОБВ-2'!$N$22</f>
        <v>6.0979999999999999</v>
      </c>
      <c r="AU13" s="117">
        <f>'[1]ОБВ-2'!$K$23</f>
        <v>1.1213999999927182</v>
      </c>
      <c r="AV13" s="118">
        <f>'[1]ОБВ-2'!$L$23</f>
        <v>0.31500000000278305</v>
      </c>
      <c r="AW13" s="150">
        <f>'[1]ОБВ-2'!$M$23</f>
        <v>0.36899999999999999</v>
      </c>
      <c r="AX13" s="120">
        <f>'[1]ОБВ-2'!$N$23</f>
        <v>6.11</v>
      </c>
      <c r="AY13" s="109">
        <f>'[1]ОБВ-2'!$K$24</f>
        <v>1.1231999999963591</v>
      </c>
      <c r="AZ13" s="110">
        <f>'[1]ОБВ-2'!$L$24</f>
        <v>0.31499999999869033</v>
      </c>
      <c r="BA13" s="148">
        <f>'[1]ОБВ-2'!$M$24</f>
        <v>0.36499999999999999</v>
      </c>
      <c r="BB13" s="112">
        <f>'[1]ОБВ-2'!$N$24</f>
        <v>6.0860000000000003</v>
      </c>
      <c r="BC13" s="109">
        <f>'[1]ОБВ-2'!$K$25</f>
        <v>1.1268000000036409</v>
      </c>
      <c r="BD13" s="110">
        <f>'[1]ОБВ-2'!$L$25</f>
        <v>0.31499999999869033</v>
      </c>
      <c r="BE13" s="148">
        <f>'[1]ОБВ-2'!$M$25</f>
        <v>0.377</v>
      </c>
      <c r="BF13" s="112">
        <f>'[1]ОБВ-2'!$N$25</f>
        <v>6.0789999999999997</v>
      </c>
      <c r="BG13" s="109">
        <f>'[1]ОБВ-2'!$K$26</f>
        <v>1.105199999992692</v>
      </c>
      <c r="BH13" s="110">
        <f>'[1]ОБВ-2'!$L$26</f>
        <v>0.30780000000049768</v>
      </c>
      <c r="BI13" s="148">
        <f>'[1]ОБВ-2'!$M$26</f>
        <v>0.35699999999999998</v>
      </c>
      <c r="BJ13" s="112">
        <f>'[1]ОБВ-2'!$N$26</f>
        <v>6.1</v>
      </c>
      <c r="BK13" s="109">
        <f>'[1]ОБВ-2'!$K$27</f>
        <v>1.0728000000090105</v>
      </c>
      <c r="BL13" s="110">
        <f>'[1]ОБВ-2'!$L$27</f>
        <v>0.3005999999982123</v>
      </c>
      <c r="BM13" s="148">
        <f>'[1]ОБВ-2'!$M$27</f>
        <v>0.371</v>
      </c>
      <c r="BN13" s="112">
        <f>'[1]ОБВ-2'!$N$27</f>
        <v>6.1070000000000002</v>
      </c>
      <c r="BO13" s="109">
        <f>'[1]ОБВ-2'!$K$28</f>
        <v>1.0692000000017288</v>
      </c>
      <c r="BP13" s="110">
        <f>'[1]ОБВ-2'!$L$28</f>
        <v>0.30060000000230502</v>
      </c>
      <c r="BQ13" s="148">
        <f>'[1]ОБВ-2'!$M$28</f>
        <v>0.34799999999999998</v>
      </c>
      <c r="BR13" s="112">
        <f>'[1]ОБВ-2'!$N$28</f>
        <v>6.1180000000000003</v>
      </c>
      <c r="BS13" s="109">
        <f>'[1]ОБВ-2'!$K$29</f>
        <v>1.0944000000035885</v>
      </c>
      <c r="BT13" s="110">
        <f>'[1]ОБВ-2'!$L$29</f>
        <v>0.30600000000094951</v>
      </c>
      <c r="BU13" s="148">
        <f>'[1]ОБВ-2'!$M$29</f>
        <v>0.35099999999999998</v>
      </c>
      <c r="BV13" s="112">
        <f>'[1]ОБВ-2'!$N$29</f>
        <v>6.1150000000000002</v>
      </c>
      <c r="BW13" s="109">
        <f>'[1]ОБВ-2'!$K$30</f>
        <v>1.1123999999908847</v>
      </c>
      <c r="BX13" s="110">
        <f>'[1]ОБВ-2'!$L$30</f>
        <v>0.31319999999914216</v>
      </c>
      <c r="BY13" s="148">
        <f>'[1]ОБВ-2'!$M$30</f>
        <v>0.36299999999999999</v>
      </c>
      <c r="BZ13" s="112">
        <f>'[1]ОБВ-2'!$N$30</f>
        <v>6.1369999999999996</v>
      </c>
      <c r="CA13" s="113">
        <f>'[1]ОБВ-2'!$K$31</f>
        <v>1.1555999999964115</v>
      </c>
      <c r="CB13" s="114">
        <f>'[1]ОБВ-2'!$L$31</f>
        <v>0.32580000000007203</v>
      </c>
      <c r="CC13" s="149">
        <f>'[1]ОБВ-2'!$M$31</f>
        <v>0.35899999999999999</v>
      </c>
      <c r="CD13" s="116">
        <f>'[1]ОБВ-2'!$N$31</f>
        <v>6.1390000000000002</v>
      </c>
      <c r="CE13" s="109">
        <f>'[1]ОБВ-2'!$K$32</f>
        <v>1.12320000001273</v>
      </c>
      <c r="CF13" s="110">
        <f>'[1]ОБВ-2'!$L$32</f>
        <v>0.31679999999823849</v>
      </c>
      <c r="CG13" s="148">
        <f>'[1]ОБВ-2'!$M$32</f>
        <v>0.373</v>
      </c>
      <c r="CH13" s="112">
        <f>'[1]ОБВ-2'!$N$32</f>
        <v>6.1289999999999996</v>
      </c>
      <c r="CI13" s="109">
        <f>'[1]ОБВ-2'!$K$33</f>
        <v>1.1375999999927444</v>
      </c>
      <c r="CJ13" s="110">
        <f>'[1]ОБВ-2'!$L$33</f>
        <v>0.32580000000007203</v>
      </c>
      <c r="CK13" s="148">
        <f>'[1]ОБВ-2'!$M$33</f>
        <v>0.32900000000000001</v>
      </c>
      <c r="CL13" s="112">
        <f>'[1]ОБВ-2'!$N$33</f>
        <v>6.1529999999999996</v>
      </c>
      <c r="CM13" s="109">
        <f>'[1]ОБВ-2'!$K$34</f>
        <v>0.96480000000337895</v>
      </c>
      <c r="CN13" s="110">
        <f>'[1]ОБВ-2'!$L$34</f>
        <v>0.27540000000044529</v>
      </c>
      <c r="CO13" s="148">
        <f>'[1]ОБВ-2'!$M$34</f>
        <v>0.39</v>
      </c>
      <c r="CP13" s="112">
        <f>'[1]ОБВ-2'!$N$34</f>
        <v>5.9649999999999999</v>
      </c>
      <c r="CQ13" s="109">
        <f>'[1]ОБВ-2'!$K$35</f>
        <v>0.89819999999963329</v>
      </c>
      <c r="CR13" s="110">
        <f>'[1]ОБВ-2'!$L$35</f>
        <v>0.25740000000087093</v>
      </c>
      <c r="CS13" s="148">
        <f>'[1]ОБВ-2'!$M$35</f>
        <v>0.29899999999999999</v>
      </c>
      <c r="CT13" s="112">
        <f>'[1]ОБВ-2'!$N$35</f>
        <v>6.1849999999999996</v>
      </c>
      <c r="CU13" s="109">
        <f>'[1]ОБВ-2'!$K$36</f>
        <v>0.85499999999410647</v>
      </c>
      <c r="CV13" s="110">
        <f>'[1]ОБВ-2'!$L$36</f>
        <v>0.24839999999903739</v>
      </c>
      <c r="CW13" s="148">
        <f>'[1]ОБВ-2'!$M$36</f>
        <v>0.27500000000000002</v>
      </c>
      <c r="CX13" s="121">
        <f>'[1]ОБВ-2'!$N$36</f>
        <v>6.1779999999999999</v>
      </c>
      <c r="CY13" s="151">
        <v>1</v>
      </c>
      <c r="CZ13" s="103"/>
    </row>
    <row r="14" spans="1:104" ht="13.5" customHeight="1" thickBot="1">
      <c r="A14" s="123" t="s">
        <v>39</v>
      </c>
      <c r="B14" s="124" t="s">
        <v>40</v>
      </c>
      <c r="C14" s="125" t="s">
        <v>48</v>
      </c>
      <c r="D14" s="126" t="s">
        <v>42</v>
      </c>
      <c r="E14" s="152" t="s">
        <v>47</v>
      </c>
      <c r="F14" s="127" t="s">
        <v>47</v>
      </c>
      <c r="G14" s="128">
        <f>SUM(G12:G13)</f>
        <v>2.0574000000033266</v>
      </c>
      <c r="H14" s="129">
        <f>SUM(H12:H13)</f>
        <v>0.63540000000011787</v>
      </c>
      <c r="I14" s="130">
        <f>SUM(I12:I13)</f>
        <v>0.72699999999999998</v>
      </c>
      <c r="J14" s="153"/>
      <c r="K14" s="132">
        <f>SUM(K12:K13)</f>
        <v>2.2662000000163971</v>
      </c>
      <c r="L14" s="133">
        <f>SUM(L12:L13)</f>
        <v>0.76320000000487198</v>
      </c>
      <c r="M14" s="133">
        <f>SUM(M12:M13)</f>
        <v>0.65800000000000003</v>
      </c>
      <c r="N14" s="154"/>
      <c r="O14" s="135">
        <f>SUM(O12:O13)</f>
        <v>2.3562000000019907</v>
      </c>
      <c r="P14" s="133">
        <f>SUM(P12:P13)</f>
        <v>0.73079999999663414</v>
      </c>
      <c r="Q14" s="136">
        <f>SUM(Q12:Q13)</f>
        <v>0.74399999999999999</v>
      </c>
      <c r="R14" s="154"/>
      <c r="S14" s="135">
        <f>SUM(S12:S13)</f>
        <v>2.5469999999950232</v>
      </c>
      <c r="T14" s="133">
        <f>SUM(T12:T13)</f>
        <v>0.82800000000088403</v>
      </c>
      <c r="U14" s="136">
        <f>SUM(U12:U13)</f>
        <v>0.81099999999999994</v>
      </c>
      <c r="V14" s="154"/>
      <c r="W14" s="135">
        <f>SUM(W12:W13)</f>
        <v>2.2914000000018859</v>
      </c>
      <c r="X14" s="133">
        <f>SUM(X12:X13)</f>
        <v>0.64799999999695501</v>
      </c>
      <c r="Y14" s="136">
        <f>SUM(Y12:Y13)</f>
        <v>0.79400000000000004</v>
      </c>
      <c r="Z14" s="154"/>
      <c r="AA14" s="135">
        <f>SUM(AA12:AA13)</f>
        <v>2.331000000000131</v>
      </c>
      <c r="AB14" s="133">
        <f>SUM(AB12:AB13)</f>
        <v>0.65520000000333312</v>
      </c>
      <c r="AC14" s="136">
        <f>SUM(AC12:AC13)</f>
        <v>0.73799999999999999</v>
      </c>
      <c r="AD14" s="154"/>
      <c r="AE14" s="128">
        <f>SUM(AE12:AE13)</f>
        <v>2.5577999999841268</v>
      </c>
      <c r="AF14" s="129">
        <f>SUM(AF12:AF13)</f>
        <v>0.82079999999859865</v>
      </c>
      <c r="AG14" s="130">
        <f>SUM(AG12:AG13)</f>
        <v>0.75890000000000002</v>
      </c>
      <c r="AH14" s="153"/>
      <c r="AI14" s="128">
        <f>SUM(AI12:AI13)</f>
        <v>2.307600000018283</v>
      </c>
      <c r="AJ14" s="129">
        <f>SUM(AJ12:AJ13)</f>
        <v>0.65160000000014406</v>
      </c>
      <c r="AK14" s="130">
        <f>SUM(AK12:AK13)</f>
        <v>0.82580000000000009</v>
      </c>
      <c r="AL14" s="153"/>
      <c r="AM14" s="135">
        <f>SUM(AM12:AM13)</f>
        <v>2.4821999999949185</v>
      </c>
      <c r="AN14" s="133">
        <f>SUM(AN12:AN13)</f>
        <v>0.75780000000213477</v>
      </c>
      <c r="AO14" s="136">
        <f>SUM(AO12:AO13)</f>
        <v>0.75</v>
      </c>
      <c r="AP14" s="154"/>
      <c r="AQ14" s="135">
        <f>SUM(AQ12:AQ13)</f>
        <v>2.5344000000022788</v>
      </c>
      <c r="AR14" s="133">
        <f>SUM(AR12:AR13)</f>
        <v>0.79199999999764259</v>
      </c>
      <c r="AS14" s="136">
        <f>SUM(AS12:AS13)</f>
        <v>1.387</v>
      </c>
      <c r="AT14" s="154"/>
      <c r="AU14" s="128">
        <f>SUM(AU12:AU13)</f>
        <v>2.3166000000037457</v>
      </c>
      <c r="AV14" s="129">
        <f>SUM(AV12:AV13)</f>
        <v>0.65340000000378495</v>
      </c>
      <c r="AW14" s="130">
        <f>SUM(AW12:AW13)</f>
        <v>0.754</v>
      </c>
      <c r="AX14" s="153"/>
      <c r="AY14" s="155">
        <v>3.1193999999986772</v>
      </c>
      <c r="AZ14" s="156">
        <v>0.90719999999942047</v>
      </c>
      <c r="BA14" s="157">
        <v>257.46100000000001</v>
      </c>
      <c r="BB14" s="154"/>
      <c r="BC14" s="155">
        <v>3.1122000000004846</v>
      </c>
      <c r="BD14" s="156">
        <v>0.90720000000044365</v>
      </c>
      <c r="BE14" s="157">
        <v>235.71833333333333</v>
      </c>
      <c r="BF14" s="154"/>
      <c r="BG14" s="155">
        <v>3.1193999999986772</v>
      </c>
      <c r="BH14" s="156">
        <v>0.91799999999977899</v>
      </c>
      <c r="BI14" s="157">
        <v>228.75466666666668</v>
      </c>
      <c r="BJ14" s="154"/>
      <c r="BK14" s="155">
        <v>3.1320000000077926</v>
      </c>
      <c r="BL14" s="156">
        <v>0.91260000000011132</v>
      </c>
      <c r="BM14" s="157">
        <v>243.22633333333334</v>
      </c>
      <c r="BN14" s="154"/>
      <c r="BO14" s="158">
        <v>3.1787999999878593</v>
      </c>
      <c r="BP14" s="159">
        <v>0.93240000000025702</v>
      </c>
      <c r="BQ14" s="160">
        <v>231.67500000000001</v>
      </c>
      <c r="BR14" s="153"/>
      <c r="BS14" s="155">
        <v>3.1824000000033266</v>
      </c>
      <c r="BT14" s="156">
        <v>0.9414000000000442</v>
      </c>
      <c r="BU14" s="157">
        <v>248.04600000000002</v>
      </c>
      <c r="BV14" s="154"/>
      <c r="BW14" s="135">
        <f>SUM(BW12:BW13)</f>
        <v>2.3597999999765307</v>
      </c>
      <c r="BX14" s="133">
        <f>SUM(BX12:BX13)</f>
        <v>0.70379999999931897</v>
      </c>
      <c r="BY14" s="136">
        <f>SUM(BY12:BY13)</f>
        <v>0.74399999999999999</v>
      </c>
      <c r="BZ14" s="154"/>
      <c r="CA14" s="135">
        <f>SUM(CA12:CA13)</f>
        <v>2.6478000000024622</v>
      </c>
      <c r="CB14" s="133">
        <f>SUM(CB12:CB13)</f>
        <v>0.87300000000186628</v>
      </c>
      <c r="CC14" s="136">
        <f>SUM(CC12:CC13)</f>
        <v>0.83299999999999996</v>
      </c>
      <c r="CD14" s="154"/>
      <c r="CE14" s="135">
        <f>SUM(CE12:CE13)</f>
        <v>2.3544000000147207</v>
      </c>
      <c r="CF14" s="133">
        <f>SUM(CF12:CF13)</f>
        <v>0.68939999999884094</v>
      </c>
      <c r="CG14" s="136">
        <f>SUM(CG12:CG13)</f>
        <v>0.81600000000000006</v>
      </c>
      <c r="CH14" s="154"/>
      <c r="CI14" s="135">
        <f>SUM(CI12:CI13)</f>
        <v>2.5595999999877677</v>
      </c>
      <c r="CJ14" s="133">
        <f>SUM(CJ12:CJ13)</f>
        <v>0.84240000000136206</v>
      </c>
      <c r="CK14" s="136">
        <f>SUM(CK12:CK13)</f>
        <v>0.6905</v>
      </c>
      <c r="CL14" s="154"/>
      <c r="CM14" s="135">
        <f>SUM(CM12:CM13)</f>
        <v>2.0844000000088272</v>
      </c>
      <c r="CN14" s="133">
        <f>SUM(CN12:CN13)</f>
        <v>0.64439999999785869</v>
      </c>
      <c r="CO14" s="136">
        <f>SUM(CO12:CO13)</f>
        <v>0.81400000000000006</v>
      </c>
      <c r="CP14" s="154"/>
      <c r="CQ14" s="135">
        <f>SUM(CQ12:CQ13)</f>
        <v>2.1437999999980093</v>
      </c>
      <c r="CR14" s="133">
        <f>SUM(CR12:CR13)</f>
        <v>0.7452000000012049</v>
      </c>
      <c r="CS14" s="136">
        <f>SUM(CS12:CS13)</f>
        <v>0.72109999999999996</v>
      </c>
      <c r="CT14" s="154"/>
      <c r="CU14" s="137">
        <f>SUM(CU12:CU13)</f>
        <v>1.9385999999922205</v>
      </c>
      <c r="CV14" s="138">
        <f>SUM(CV12:CV13)</f>
        <v>0.63180000000102154</v>
      </c>
      <c r="CW14" s="139">
        <f>SUM(CW12:CW13)</f>
        <v>0.58200000000000007</v>
      </c>
      <c r="CX14" s="161"/>
      <c r="CY14" s="141"/>
      <c r="CZ14" s="103"/>
    </row>
    <row r="15" spans="1:104" ht="13.5" customHeight="1">
      <c r="A15" s="80" t="s">
        <v>39</v>
      </c>
      <c r="B15" s="81" t="s">
        <v>40</v>
      </c>
      <c r="C15" s="142" t="s">
        <v>49</v>
      </c>
      <c r="D15" s="143" t="s">
        <v>42</v>
      </c>
      <c r="E15" s="142" t="s">
        <v>43</v>
      </c>
      <c r="F15" s="144" t="s">
        <v>44</v>
      </c>
      <c r="G15" s="162">
        <f>[1]Падь!$C$13</f>
        <v>1.6559999999990396</v>
      </c>
      <c r="H15" s="163">
        <f>[1]Падь!$D$13</f>
        <v>0</v>
      </c>
      <c r="I15" s="164">
        <f>[1]Падь!$E$13</f>
        <v>152.6</v>
      </c>
      <c r="J15" s="165">
        <f>[1]Падь!$F$13</f>
        <v>6.25</v>
      </c>
      <c r="K15" s="89">
        <f>[1]Падь!$C$14</f>
        <v>1.6391999999977998</v>
      </c>
      <c r="L15" s="90">
        <f>[1]Падь!$D$14</f>
        <v>0</v>
      </c>
      <c r="M15" s="91">
        <f>[1]Падь!$E$14</f>
        <v>151.54</v>
      </c>
      <c r="N15" s="92">
        <f>[1]Падь!$F$14</f>
        <v>6.26</v>
      </c>
      <c r="O15" s="93">
        <f>[1]Падь!$C$15</f>
        <v>1.6416000000026543</v>
      </c>
      <c r="P15" s="94">
        <f>[1]Падь!$D$15</f>
        <v>0</v>
      </c>
      <c r="Q15" s="95">
        <f>[1]Падь!$E$15</f>
        <v>151.43</v>
      </c>
      <c r="R15" s="96">
        <f>[1]Падь!$F$15</f>
        <v>6.26</v>
      </c>
      <c r="S15" s="93">
        <f>[1]Падь!$C$16</f>
        <v>1.6391999999977998</v>
      </c>
      <c r="T15" s="94">
        <f>[1]Падь!$D$16</f>
        <v>0</v>
      </c>
      <c r="U15" s="95">
        <f>[1]Падь!$E$16</f>
        <v>152.25</v>
      </c>
      <c r="V15" s="96">
        <f>[1]Падь!$F$16</f>
        <v>6.24</v>
      </c>
      <c r="W15" s="93">
        <f>[1]Падь!$C$17</f>
        <v>1.6439999999965949</v>
      </c>
      <c r="X15" s="94">
        <f>[1]Падь!$D$17</f>
        <v>0</v>
      </c>
      <c r="Y15" s="95">
        <f>[1]Падь!$E$17</f>
        <v>152.76</v>
      </c>
      <c r="Z15" s="96">
        <f>[1]Падь!$F$17</f>
        <v>6.23</v>
      </c>
      <c r="AA15" s="93">
        <f>[1]Падь!$C$18</f>
        <v>1.6416000000026543</v>
      </c>
      <c r="AB15" s="94">
        <f>[1]Падь!$D$18</f>
        <v>0</v>
      </c>
      <c r="AC15" s="95">
        <f>[1]Падь!$E$18</f>
        <v>153.30000000000001</v>
      </c>
      <c r="AD15" s="96">
        <f>[1]Падь!$F$18</f>
        <v>6.2</v>
      </c>
      <c r="AE15" s="93">
        <f>[1]Падь!$C$19</f>
        <v>1.6439999999965949</v>
      </c>
      <c r="AF15" s="94">
        <f>[1]Падь!$D$19</f>
        <v>0</v>
      </c>
      <c r="AG15" s="95">
        <f>[1]Падь!$E$19</f>
        <v>153.35</v>
      </c>
      <c r="AH15" s="96">
        <f>[1]Падь!$F$19</f>
        <v>6.19</v>
      </c>
      <c r="AI15" s="97">
        <f>[1]Падь!$C$20</f>
        <v>1.6416000000026543</v>
      </c>
      <c r="AJ15" s="98">
        <f>[1]Падь!$D$20</f>
        <v>0</v>
      </c>
      <c r="AK15" s="99">
        <f>[1]Падь!$E$20</f>
        <v>153.46</v>
      </c>
      <c r="AL15" s="100">
        <f>[1]Падь!$F$20</f>
        <v>6.18</v>
      </c>
      <c r="AM15" s="93">
        <f>[1]Падь!$C$21</f>
        <v>1.6391999999977998</v>
      </c>
      <c r="AN15" s="94">
        <f>[1]Падь!$D$21</f>
        <v>0</v>
      </c>
      <c r="AO15" s="95">
        <f>[1]Падь!$E$21</f>
        <v>153.25</v>
      </c>
      <c r="AP15" s="96">
        <f>[1]Падь!$F$21</f>
        <v>6.19</v>
      </c>
      <c r="AQ15" s="93">
        <f>[1]Падь!$C$22</f>
        <v>1.6416000000026543</v>
      </c>
      <c r="AR15" s="94">
        <f>[1]Падь!$D$22</f>
        <v>0</v>
      </c>
      <c r="AS15" s="95">
        <f>[1]Падь!$E$22</f>
        <v>153.35</v>
      </c>
      <c r="AT15" s="96">
        <f>[1]Падь!$F$22</f>
        <v>6.19</v>
      </c>
      <c r="AU15" s="97">
        <f>[1]Падь!$C$23</f>
        <v>1.6391999999977998</v>
      </c>
      <c r="AV15" s="98">
        <f>[1]Падь!$D$23</f>
        <v>0</v>
      </c>
      <c r="AW15" s="99">
        <f>[1]Падь!$E$23</f>
        <v>153.36000000000001</v>
      </c>
      <c r="AX15" s="100">
        <f>[1]Падь!$F$23</f>
        <v>6.18</v>
      </c>
      <c r="AY15" s="93">
        <f>[1]Падь!$C$24</f>
        <v>1.6416000000026543</v>
      </c>
      <c r="AZ15" s="94">
        <f>[1]Падь!$D$24</f>
        <v>0</v>
      </c>
      <c r="BA15" s="95">
        <f>[1]Падь!$E$24</f>
        <v>153.72</v>
      </c>
      <c r="BB15" s="96">
        <f>[1]Падь!$F$24</f>
        <v>6.18</v>
      </c>
      <c r="BC15" s="93">
        <f>[1]Падь!$C$25</f>
        <v>1.6391999999977998</v>
      </c>
      <c r="BD15" s="94">
        <f>[1]Падь!$D$25</f>
        <v>0</v>
      </c>
      <c r="BE15" s="95">
        <f>[1]Падь!$E$25</f>
        <v>152.87</v>
      </c>
      <c r="BF15" s="96">
        <f>[1]Падь!$F$25</f>
        <v>6.19</v>
      </c>
      <c r="BG15" s="93">
        <f>[1]Падь!$C$26</f>
        <v>1.6439999999965949</v>
      </c>
      <c r="BH15" s="94">
        <f>[1]Падь!$D$26</f>
        <v>0</v>
      </c>
      <c r="BI15" s="95">
        <f>[1]Падь!$E$26</f>
        <v>153</v>
      </c>
      <c r="BJ15" s="96">
        <f>[1]Падь!$F$26</f>
        <v>6.2</v>
      </c>
      <c r="BK15" s="93">
        <f>[1]Падь!$C$27</f>
        <v>1.6416000000026543</v>
      </c>
      <c r="BL15" s="94">
        <f>[1]Падь!$D$27</f>
        <v>0</v>
      </c>
      <c r="BM15" s="95">
        <f>[1]Падь!$E$27</f>
        <v>153.19</v>
      </c>
      <c r="BN15" s="96">
        <f>[1]Падь!$F$27</f>
        <v>6.21</v>
      </c>
      <c r="BO15" s="93">
        <f>[1]Падь!$C$28</f>
        <v>1.6440000000075088</v>
      </c>
      <c r="BP15" s="94">
        <f>[1]Падь!$D$28</f>
        <v>0</v>
      </c>
      <c r="BQ15" s="95">
        <f>[1]Падь!$E$28</f>
        <v>154.1</v>
      </c>
      <c r="BR15" s="96">
        <f>[1]Падь!$F$28</f>
        <v>6.21</v>
      </c>
      <c r="BS15" s="93">
        <f>[1]Падь!$C$29</f>
        <v>1.6415999999917403</v>
      </c>
      <c r="BT15" s="94">
        <f>[1]Падь!$D$29</f>
        <v>0</v>
      </c>
      <c r="BU15" s="95">
        <f>[1]Падь!$E$29</f>
        <v>152.81</v>
      </c>
      <c r="BV15" s="96">
        <f>[1]Падь!$F$29</f>
        <v>6.22</v>
      </c>
      <c r="BW15" s="93">
        <f>[1]Падь!$C$30</f>
        <v>1.6440000000075088</v>
      </c>
      <c r="BX15" s="94">
        <f>[1]Падь!$D$30</f>
        <v>0</v>
      </c>
      <c r="BY15" s="95">
        <f>[1]Падь!$E$30</f>
        <v>152.88</v>
      </c>
      <c r="BZ15" s="96">
        <f>[1]Падь!$F$30</f>
        <v>6.22</v>
      </c>
      <c r="CA15" s="89">
        <f>[1]Падь!$C$31</f>
        <v>1.6439999999965949</v>
      </c>
      <c r="CB15" s="90">
        <f>[1]Падь!$D$31</f>
        <v>0</v>
      </c>
      <c r="CC15" s="91">
        <f>[1]Падь!$E$31</f>
        <v>152.62</v>
      </c>
      <c r="CD15" s="92">
        <f>[1]Падь!$F$31</f>
        <v>6.22</v>
      </c>
      <c r="CE15" s="93">
        <f>[1]Падь!$C$32</f>
        <v>1.6512000000002445</v>
      </c>
      <c r="CF15" s="94">
        <f>[1]Падь!$D$32</f>
        <v>0</v>
      </c>
      <c r="CG15" s="95">
        <f>[1]Падь!$E$32</f>
        <v>154.18</v>
      </c>
      <c r="CH15" s="96">
        <f>[1]Падь!$F$32</f>
        <v>6.22</v>
      </c>
      <c r="CI15" s="93">
        <f>[1]Падь!$C$33</f>
        <v>1.6607999999978347</v>
      </c>
      <c r="CJ15" s="94">
        <f>[1]Падь!$D$33</f>
        <v>0</v>
      </c>
      <c r="CK15" s="95">
        <f>[1]Падь!$E$33</f>
        <v>153.66999999999999</v>
      </c>
      <c r="CL15" s="96">
        <f>[1]Падь!$F$33</f>
        <v>6.24</v>
      </c>
      <c r="CM15" s="93">
        <f>[1]Падь!$C$34</f>
        <v>1.6607999999978347</v>
      </c>
      <c r="CN15" s="94">
        <f>[1]Падь!$D$34</f>
        <v>0</v>
      </c>
      <c r="CO15" s="95">
        <f>[1]Падь!$E$34</f>
        <v>154.11000000000001</v>
      </c>
      <c r="CP15" s="96">
        <f>[1]Падь!$F$34</f>
        <v>6.23</v>
      </c>
      <c r="CQ15" s="93">
        <f>[1]Падь!$C$35</f>
        <v>1.6584000000038941</v>
      </c>
      <c r="CR15" s="94">
        <f>[1]Падь!$D$35</f>
        <v>0</v>
      </c>
      <c r="CS15" s="95">
        <f>[1]Падь!$E$35</f>
        <v>153.66999999999999</v>
      </c>
      <c r="CT15" s="96">
        <f>[1]Падь!$F$35</f>
        <v>6.23</v>
      </c>
      <c r="CU15" s="93">
        <f>[1]Падь!$C$36</f>
        <v>1.6559999999990396</v>
      </c>
      <c r="CV15" s="94">
        <f>[1]Падь!$D$36</f>
        <v>0</v>
      </c>
      <c r="CW15" s="95">
        <f>[1]Падь!$E$36</f>
        <v>154.07</v>
      </c>
      <c r="CX15" s="146">
        <f>[1]Падь!$F$36</f>
        <v>6.22</v>
      </c>
      <c r="CY15" s="147">
        <v>4</v>
      </c>
      <c r="CZ15" s="103"/>
    </row>
    <row r="16" spans="1:104" ht="13.5" customHeight="1">
      <c r="A16" s="104" t="s">
        <v>39</v>
      </c>
      <c r="B16" s="105" t="s">
        <v>40</v>
      </c>
      <c r="C16" s="106" t="s">
        <v>49</v>
      </c>
      <c r="D16" s="107" t="s">
        <v>42</v>
      </c>
      <c r="E16" s="106" t="s">
        <v>45</v>
      </c>
      <c r="F16" s="108" t="s">
        <v>46</v>
      </c>
      <c r="G16" s="166">
        <f>[1]Падь!$G$13</f>
        <v>7.1999999927356839E-3</v>
      </c>
      <c r="H16" s="167">
        <f>[1]Падь!$H$13</f>
        <v>1.6800000000046111E-2</v>
      </c>
      <c r="I16" s="168">
        <f>[1]Падь!$I$13</f>
        <v>1.61</v>
      </c>
      <c r="J16" s="169">
        <f>[1]Падь!$J$13</f>
        <v>6.33</v>
      </c>
      <c r="K16" s="113">
        <f>[1]Падь!$G$14</f>
        <v>4.7999999987951014E-3</v>
      </c>
      <c r="L16" s="114">
        <f>[1]Падь!$H$14</f>
        <v>1.6799999999875581E-2</v>
      </c>
      <c r="M16" s="115">
        <f>[1]Падь!$I$14</f>
        <v>1.65</v>
      </c>
      <c r="N16" s="116">
        <f>[1]Падь!$J$14</f>
        <v>6.34</v>
      </c>
      <c r="O16" s="109">
        <f>[1]Падь!$G$15</f>
        <v>4.8000000097090378E-3</v>
      </c>
      <c r="P16" s="110">
        <f>[1]Падь!$H$15</f>
        <v>1.439999999996644E-2</v>
      </c>
      <c r="Q16" s="111">
        <f>[1]Падь!$I$15</f>
        <v>1.41</v>
      </c>
      <c r="R16" s="112">
        <f>[1]Падь!$J$15</f>
        <v>6.34</v>
      </c>
      <c r="S16" s="109">
        <f>[1]Падь!$G$16</f>
        <v>4.7999999987951014E-3</v>
      </c>
      <c r="T16" s="110">
        <f>[1]Падь!$H$16</f>
        <v>1.440000000013697E-2</v>
      </c>
      <c r="U16" s="111">
        <f>[1]Падь!$I$16</f>
        <v>1.32</v>
      </c>
      <c r="V16" s="112">
        <f>[1]Падь!$J$16</f>
        <v>6.32</v>
      </c>
      <c r="W16" s="109">
        <f>[1]Падь!$G$17</f>
        <v>2.3999999939405825E-3</v>
      </c>
      <c r="X16" s="110">
        <f>[1]Падь!$H$17</f>
        <v>1.1999999999886768E-2</v>
      </c>
      <c r="Y16" s="111">
        <f>[1]Падь!$I$17</f>
        <v>1.1399999999999999</v>
      </c>
      <c r="Z16" s="112">
        <f>[1]Падь!$J$17</f>
        <v>6.3</v>
      </c>
      <c r="AA16" s="109">
        <f>[1]Падь!$G$18</f>
        <v>2.4000000048545189E-3</v>
      </c>
      <c r="AB16" s="110">
        <f>[1]Падь!$H$18</f>
        <v>7.200000000068485E-3</v>
      </c>
      <c r="AC16" s="111">
        <f>[1]Падь!$I$18</f>
        <v>0.57999999999999996</v>
      </c>
      <c r="AD16" s="112">
        <f>[1]Падь!$J$18</f>
        <v>6.26</v>
      </c>
      <c r="AE16" s="109">
        <f>[1]Падь!$G$19</f>
        <v>2.3999999939405825E-3</v>
      </c>
      <c r="AF16" s="110">
        <f>[1]Падь!$H$19</f>
        <v>4.7999999999888132E-3</v>
      </c>
      <c r="AG16" s="111">
        <f>[1]Падь!$I$19</f>
        <v>0.39</v>
      </c>
      <c r="AH16" s="112">
        <f>[1]Падь!$J$19</f>
        <v>6.25</v>
      </c>
      <c r="AI16" s="117">
        <f>[1]Падь!$G$20</f>
        <v>0</v>
      </c>
      <c r="AJ16" s="118">
        <f>[1]Падь!$H$20</f>
        <v>4.7999999999888132E-3</v>
      </c>
      <c r="AK16" s="119">
        <f>[1]Падь!$I$20</f>
        <v>0.51</v>
      </c>
      <c r="AL16" s="120">
        <f>[1]Падь!$J$20</f>
        <v>6.24</v>
      </c>
      <c r="AM16" s="109">
        <f>[1]Падь!$G$21</f>
        <v>0</v>
      </c>
      <c r="AN16" s="110">
        <f>[1]Падь!$H$21</f>
        <v>4.7999999999888132E-3</v>
      </c>
      <c r="AO16" s="111">
        <f>[1]Падь!$I$21</f>
        <v>0.39</v>
      </c>
      <c r="AP16" s="112">
        <f>[1]Падь!$J$21</f>
        <v>6.24</v>
      </c>
      <c r="AQ16" s="109">
        <f>[1]Падь!$G$22</f>
        <v>2.4000000048545189E-3</v>
      </c>
      <c r="AR16" s="110">
        <f>[1]Падь!$H$22</f>
        <v>4.7999999999888132E-3</v>
      </c>
      <c r="AS16" s="111">
        <f>[1]Падь!$I$22</f>
        <v>0.44</v>
      </c>
      <c r="AT16" s="112">
        <f>[1]Падь!$J$22</f>
        <v>6.25</v>
      </c>
      <c r="AU16" s="117">
        <f>[1]Падь!$G$23</f>
        <v>0</v>
      </c>
      <c r="AV16" s="118">
        <f>[1]Падь!$H$23</f>
        <v>2.4000000000796717E-3</v>
      </c>
      <c r="AW16" s="119">
        <f>[1]Падь!$I$23</f>
        <v>0.33</v>
      </c>
      <c r="AX16" s="120">
        <f>[1]Падь!$J$23</f>
        <v>6.24</v>
      </c>
      <c r="AY16" s="109">
        <f>[1]Падь!$G$24</f>
        <v>2.3999999939405825E-3</v>
      </c>
      <c r="AZ16" s="110">
        <f>[1]Падь!$H$24</f>
        <v>4.7999999999888132E-3</v>
      </c>
      <c r="BA16" s="111">
        <f>[1]Падь!$I$24</f>
        <v>0.23</v>
      </c>
      <c r="BB16" s="112">
        <f>[1]Падь!$J$24</f>
        <v>6.23</v>
      </c>
      <c r="BC16" s="109">
        <f>[1]Падь!$G$25</f>
        <v>0</v>
      </c>
      <c r="BD16" s="110">
        <f>[1]Падь!$H$25</f>
        <v>4.7999999999888132E-3</v>
      </c>
      <c r="BE16" s="111">
        <f>[1]Падь!$I$25</f>
        <v>0.6</v>
      </c>
      <c r="BF16" s="112">
        <f>[1]Падь!$J$25</f>
        <v>6.25</v>
      </c>
      <c r="BG16" s="109">
        <f>[1]Падь!$G$26</f>
        <v>2.4000000048545189E-3</v>
      </c>
      <c r="BH16" s="110">
        <f>[1]Падь!$H$26</f>
        <v>7.1999999998979547E-3</v>
      </c>
      <c r="BI16" s="111">
        <f>[1]Падь!$I$26</f>
        <v>0.71</v>
      </c>
      <c r="BJ16" s="112">
        <f>[1]Падь!$J$26</f>
        <v>6.27</v>
      </c>
      <c r="BK16" s="109">
        <f>[1]Падь!$G$27</f>
        <v>2.4000000048545189E-3</v>
      </c>
      <c r="BL16" s="110">
        <f>[1]Падь!$H$27</f>
        <v>9.6000000001481567E-3</v>
      </c>
      <c r="BM16" s="111">
        <f>[1]Падь!$I$27</f>
        <v>1</v>
      </c>
      <c r="BN16" s="112">
        <f>[1]Падь!$J$27</f>
        <v>6.28</v>
      </c>
      <c r="BO16" s="109">
        <f>[1]Падь!$G$28</f>
        <v>2.3999999939405825E-3</v>
      </c>
      <c r="BP16" s="110">
        <f>[1]Падь!$H$28</f>
        <v>9.5999999999776264E-3</v>
      </c>
      <c r="BQ16" s="111">
        <f>[1]Падь!$I$28</f>
        <v>0.99</v>
      </c>
      <c r="BR16" s="112">
        <f>[1]Падь!$J$28</f>
        <v>6.28</v>
      </c>
      <c r="BS16" s="109">
        <f>[1]Падь!$G$29</f>
        <v>2.4000000048545189E-3</v>
      </c>
      <c r="BT16" s="110">
        <f>[1]Падь!$H$29</f>
        <v>9.5999999999776264E-3</v>
      </c>
      <c r="BU16" s="111">
        <f>[1]Падь!$I$29</f>
        <v>1.06</v>
      </c>
      <c r="BV16" s="112">
        <f>[1]Падь!$J$29</f>
        <v>6.29</v>
      </c>
      <c r="BW16" s="109">
        <f>[1]Падь!$G$30</f>
        <v>2.3999999939405825E-3</v>
      </c>
      <c r="BX16" s="110">
        <f>[1]Падь!$H$30</f>
        <v>1.2000000000057298E-2</v>
      </c>
      <c r="BY16" s="111">
        <f>[1]Падь!$I$30</f>
        <v>1.1399999999999999</v>
      </c>
      <c r="BZ16" s="112">
        <f>[1]Падь!$J$30</f>
        <v>6.28</v>
      </c>
      <c r="CA16" s="113">
        <f>[1]Падь!$G$31</f>
        <v>2.4000000048545189E-3</v>
      </c>
      <c r="CB16" s="114">
        <f>[1]Падь!$H$31</f>
        <v>9.5999999999776264E-3</v>
      </c>
      <c r="CC16" s="115">
        <f>[1]Падь!$I$31</f>
        <v>1.04</v>
      </c>
      <c r="CD16" s="116">
        <f>[1]Падь!$J$31</f>
        <v>6.28</v>
      </c>
      <c r="CE16" s="109">
        <f>[1]Падь!$G$32</f>
        <v>4.7999999987951014E-3</v>
      </c>
      <c r="CF16" s="110">
        <f>[1]Падь!$H$32</f>
        <v>1.1999999999886768E-2</v>
      </c>
      <c r="CG16" s="111">
        <f>[1]Падь!$I$32</f>
        <v>1.1599999999999999</v>
      </c>
      <c r="CH16" s="112">
        <f>[1]Падь!$J$32</f>
        <v>6.3</v>
      </c>
      <c r="CI16" s="109">
        <f>[1]Падь!$G$33</f>
        <v>2.3999999939405825E-3</v>
      </c>
      <c r="CJ16" s="110">
        <f>[1]Падь!$H$33</f>
        <v>1.2000000000057298E-2</v>
      </c>
      <c r="CK16" s="111">
        <f>[1]Падь!$I$33</f>
        <v>1.4</v>
      </c>
      <c r="CL16" s="112">
        <f>[1]Падь!$J$33</f>
        <v>6.32</v>
      </c>
      <c r="CM16" s="109">
        <f>[1]Падь!$G$34</f>
        <v>2.4000000048545189E-3</v>
      </c>
      <c r="CN16" s="110">
        <f>[1]Падь!$H$34</f>
        <v>1.439999999996644E-2</v>
      </c>
      <c r="CO16" s="111">
        <f>[1]Падь!$I$34</f>
        <v>1.33</v>
      </c>
      <c r="CP16" s="112">
        <f>[1]Падь!$J$34</f>
        <v>6.31</v>
      </c>
      <c r="CQ16" s="109">
        <f>[1]Падь!$G$35</f>
        <v>4.7999999987951014E-3</v>
      </c>
      <c r="CR16" s="110">
        <f>[1]Падь!$H$35</f>
        <v>1.2000000000057298E-2</v>
      </c>
      <c r="CS16" s="111">
        <f>[1]Падь!$I$35</f>
        <v>1.37</v>
      </c>
      <c r="CT16" s="112">
        <f>[1]Падь!$J$35</f>
        <v>6.32</v>
      </c>
      <c r="CU16" s="109">
        <f>[1]Падь!$G$36</f>
        <v>2.4000000048545189E-3</v>
      </c>
      <c r="CV16" s="110">
        <f>[1]Падь!$H$36</f>
        <v>1.439999999996644E-2</v>
      </c>
      <c r="CW16" s="111">
        <f>[1]Падь!$I$36</f>
        <v>1.25</v>
      </c>
      <c r="CX16" s="121">
        <f>[1]Падь!$J$36</f>
        <v>6.31</v>
      </c>
      <c r="CY16" s="151">
        <v>11</v>
      </c>
      <c r="CZ16" s="103"/>
    </row>
    <row r="17" spans="1:104" ht="13.5" customHeight="1" thickBot="1">
      <c r="A17" s="123" t="s">
        <v>39</v>
      </c>
      <c r="B17" s="124" t="s">
        <v>40</v>
      </c>
      <c r="C17" s="125" t="s">
        <v>49</v>
      </c>
      <c r="D17" s="126" t="s">
        <v>42</v>
      </c>
      <c r="E17" s="125" t="s">
        <v>47</v>
      </c>
      <c r="F17" s="127" t="s">
        <v>47</v>
      </c>
      <c r="G17" s="128">
        <f>SUM(G15:G16)</f>
        <v>1.6631999999917753</v>
      </c>
      <c r="H17" s="129">
        <f>SUM(H15:H16)</f>
        <v>1.6800000000046111E-2</v>
      </c>
      <c r="I17" s="130">
        <f>SUM(I15:I16)</f>
        <v>154.21</v>
      </c>
      <c r="J17" s="153"/>
      <c r="K17" s="132">
        <f>SUM(K15:K16)</f>
        <v>1.6439999999965949</v>
      </c>
      <c r="L17" s="133">
        <f>SUM(L15:L16)</f>
        <v>1.6799999999875581E-2</v>
      </c>
      <c r="M17" s="133">
        <f>SUM(M15:M16)</f>
        <v>153.19</v>
      </c>
      <c r="N17" s="154"/>
      <c r="O17" s="135">
        <f>SUM(O15:O16)</f>
        <v>1.6464000000123633</v>
      </c>
      <c r="P17" s="133">
        <f>SUM(P15:P16)</f>
        <v>1.439999999996644E-2</v>
      </c>
      <c r="Q17" s="136">
        <f>SUM(Q15:Q16)</f>
        <v>152.84</v>
      </c>
      <c r="R17" s="154"/>
      <c r="S17" s="135">
        <f>SUM(S15:S16)</f>
        <v>1.6439999999965949</v>
      </c>
      <c r="T17" s="133">
        <f>SUM(T15:T16)</f>
        <v>1.440000000013697E-2</v>
      </c>
      <c r="U17" s="136">
        <f>SUM(U15:U16)</f>
        <v>153.57</v>
      </c>
      <c r="V17" s="154"/>
      <c r="W17" s="135">
        <f>SUM(W15:W16)</f>
        <v>1.6463999999905354</v>
      </c>
      <c r="X17" s="133">
        <f>SUM(X15:X16)</f>
        <v>1.1999999999886768E-2</v>
      </c>
      <c r="Y17" s="136">
        <f>SUM(Y15:Y16)</f>
        <v>153.89999999999998</v>
      </c>
      <c r="Z17" s="154"/>
      <c r="AA17" s="135">
        <f>SUM(AA15:AA16)</f>
        <v>1.6440000000075088</v>
      </c>
      <c r="AB17" s="133">
        <f>SUM(AB15:AB16)</f>
        <v>7.200000000068485E-3</v>
      </c>
      <c r="AC17" s="136">
        <f>SUM(AC15:AC16)</f>
        <v>153.88000000000002</v>
      </c>
      <c r="AD17" s="154"/>
      <c r="AE17" s="128">
        <f>SUM(AE15:AE16)</f>
        <v>1.6463999999905354</v>
      </c>
      <c r="AF17" s="129">
        <f>SUM(AF15:AF16)</f>
        <v>4.7999999999888132E-3</v>
      </c>
      <c r="AG17" s="130">
        <f>SUM(AG15:AG16)</f>
        <v>153.73999999999998</v>
      </c>
      <c r="AH17" s="153"/>
      <c r="AI17" s="128">
        <f>SUM(AI15:AI16)</f>
        <v>1.6416000000026543</v>
      </c>
      <c r="AJ17" s="129">
        <f>SUM(AJ15:AJ16)</f>
        <v>4.7999999999888132E-3</v>
      </c>
      <c r="AK17" s="130">
        <f>SUM(AK15:AK16)</f>
        <v>153.97</v>
      </c>
      <c r="AL17" s="153"/>
      <c r="AM17" s="135">
        <f>SUM(AM15:AM16)</f>
        <v>1.6391999999977998</v>
      </c>
      <c r="AN17" s="133">
        <f>SUM(AN15:AN16)</f>
        <v>4.7999999999888132E-3</v>
      </c>
      <c r="AO17" s="136">
        <f>SUM(AO15:AO16)</f>
        <v>153.63999999999999</v>
      </c>
      <c r="AP17" s="154"/>
      <c r="AQ17" s="135">
        <f>SUM(AQ15:AQ16)</f>
        <v>1.6440000000075088</v>
      </c>
      <c r="AR17" s="133">
        <f>SUM(AR15:AR16)</f>
        <v>4.7999999999888132E-3</v>
      </c>
      <c r="AS17" s="136">
        <f>SUM(AS15:AS16)</f>
        <v>153.79</v>
      </c>
      <c r="AT17" s="154"/>
      <c r="AU17" s="128">
        <f>SUM(AU15:AU16)</f>
        <v>1.6391999999977998</v>
      </c>
      <c r="AV17" s="129">
        <f>SUM(AV15:AV16)</f>
        <v>2.4000000000796717E-3</v>
      </c>
      <c r="AW17" s="130">
        <f>SUM(AW15:AW16)</f>
        <v>153.69000000000003</v>
      </c>
      <c r="AX17" s="153"/>
      <c r="AY17" s="135">
        <f>SUM(AY15:AY16)</f>
        <v>1.6439999999965949</v>
      </c>
      <c r="AZ17" s="133">
        <f>SUM(AZ15:AZ16)</f>
        <v>4.7999999999888132E-3</v>
      </c>
      <c r="BA17" s="136">
        <f>SUM(BA15:BA16)</f>
        <v>153.94999999999999</v>
      </c>
      <c r="BB17" s="154"/>
      <c r="BC17" s="135">
        <f>SUM(BC15:BC16)</f>
        <v>1.6391999999977998</v>
      </c>
      <c r="BD17" s="133">
        <f>SUM(BD15:BD16)</f>
        <v>4.7999999999888132E-3</v>
      </c>
      <c r="BE17" s="136">
        <f>SUM(BE15:BE16)</f>
        <v>153.47</v>
      </c>
      <c r="BF17" s="154"/>
      <c r="BG17" s="135">
        <f>SUM(BG15:BG16)</f>
        <v>1.6464000000014494</v>
      </c>
      <c r="BH17" s="133">
        <f>SUM(BH15:BH16)</f>
        <v>7.1999999998979547E-3</v>
      </c>
      <c r="BI17" s="136">
        <f>SUM(BI15:BI16)</f>
        <v>153.71</v>
      </c>
      <c r="BJ17" s="154"/>
      <c r="BK17" s="135">
        <f>SUM(BK15:BK16)</f>
        <v>1.6440000000075088</v>
      </c>
      <c r="BL17" s="133">
        <f>SUM(BL15:BL16)</f>
        <v>9.6000000001481567E-3</v>
      </c>
      <c r="BM17" s="136">
        <f>SUM(BM15:BM16)</f>
        <v>154.19</v>
      </c>
      <c r="BN17" s="154"/>
      <c r="BO17" s="128">
        <f>SUM(BO15:BO16)</f>
        <v>1.6464000000014494</v>
      </c>
      <c r="BP17" s="129">
        <f>SUM(BP15:BP16)</f>
        <v>9.5999999999776264E-3</v>
      </c>
      <c r="BQ17" s="130">
        <f>SUM(BQ15:BQ16)</f>
        <v>155.09</v>
      </c>
      <c r="BR17" s="153"/>
      <c r="BS17" s="135">
        <f>SUM(BS15:BS16)</f>
        <v>1.6439999999965949</v>
      </c>
      <c r="BT17" s="133">
        <f>SUM(BT15:BT16)</f>
        <v>9.5999999999776264E-3</v>
      </c>
      <c r="BU17" s="136">
        <f>SUM(BU15:BU16)</f>
        <v>153.87</v>
      </c>
      <c r="BV17" s="154"/>
      <c r="BW17" s="135">
        <f>SUM(BW15:BW16)</f>
        <v>1.6464000000014494</v>
      </c>
      <c r="BX17" s="133">
        <f>SUM(BX15:BX16)</f>
        <v>1.2000000000057298E-2</v>
      </c>
      <c r="BY17" s="136">
        <f>SUM(BY15:BY16)</f>
        <v>154.01999999999998</v>
      </c>
      <c r="BZ17" s="154"/>
      <c r="CA17" s="135">
        <f>SUM(CA15:CA16)</f>
        <v>1.6464000000014494</v>
      </c>
      <c r="CB17" s="133">
        <f>SUM(CB15:CB16)</f>
        <v>9.5999999999776264E-3</v>
      </c>
      <c r="CC17" s="136">
        <f>SUM(CC15:CC16)</f>
        <v>153.66</v>
      </c>
      <c r="CD17" s="154"/>
      <c r="CE17" s="135">
        <f>SUM(CE15:CE16)</f>
        <v>1.6559999999990396</v>
      </c>
      <c r="CF17" s="133">
        <f>SUM(CF15:CF16)</f>
        <v>1.1999999999886768E-2</v>
      </c>
      <c r="CG17" s="136">
        <f>SUM(CG15:CG16)</f>
        <v>155.34</v>
      </c>
      <c r="CH17" s="154"/>
      <c r="CI17" s="135">
        <f>SUM(CI15:CI16)</f>
        <v>1.6631999999917753</v>
      </c>
      <c r="CJ17" s="133">
        <f>SUM(CJ15:CJ16)</f>
        <v>1.2000000000057298E-2</v>
      </c>
      <c r="CK17" s="136">
        <f>SUM(CK15:CK16)</f>
        <v>155.07</v>
      </c>
      <c r="CL17" s="154"/>
      <c r="CM17" s="135">
        <f>SUM(CM15:CM16)</f>
        <v>1.6632000000026892</v>
      </c>
      <c r="CN17" s="133">
        <f>SUM(CN15:CN16)</f>
        <v>1.439999999996644E-2</v>
      </c>
      <c r="CO17" s="136">
        <f>SUM(CO15:CO16)</f>
        <v>155.44000000000003</v>
      </c>
      <c r="CP17" s="154"/>
      <c r="CQ17" s="135">
        <f>SUM(CQ15:CQ16)</f>
        <v>1.6632000000026892</v>
      </c>
      <c r="CR17" s="133">
        <f>SUM(CR15:CR16)</f>
        <v>1.2000000000057298E-2</v>
      </c>
      <c r="CS17" s="136">
        <f>SUM(CS15:CS16)</f>
        <v>155.04</v>
      </c>
      <c r="CT17" s="154"/>
      <c r="CU17" s="137">
        <f>SUM(CU15:CU16)</f>
        <v>1.6584000000038941</v>
      </c>
      <c r="CV17" s="138">
        <f>SUM(CV15:CV16)</f>
        <v>1.439999999996644E-2</v>
      </c>
      <c r="CW17" s="139">
        <f>SUM(CW15:CW16)</f>
        <v>155.32</v>
      </c>
      <c r="CX17" s="161"/>
      <c r="CY17" s="141"/>
      <c r="CZ17" s="103"/>
    </row>
    <row r="18" spans="1:104" ht="13.5" customHeight="1">
      <c r="A18" s="80" t="s">
        <v>39</v>
      </c>
      <c r="B18" s="81" t="s">
        <v>40</v>
      </c>
      <c r="C18" s="142" t="s">
        <v>50</v>
      </c>
      <c r="D18" s="143" t="s">
        <v>42</v>
      </c>
      <c r="E18" s="142" t="s">
        <v>43</v>
      </c>
      <c r="F18" s="144" t="s">
        <v>44</v>
      </c>
      <c r="G18" s="162">
        <f>[1]ГНС!$C$13</f>
        <v>0.40500000000065484</v>
      </c>
      <c r="H18" s="163">
        <f>[1]ГНС!$D$13</f>
        <v>0.47880000000259315</v>
      </c>
      <c r="I18" s="164">
        <f>[1]ГНС!$E$13</f>
        <v>57.81</v>
      </c>
      <c r="J18" s="164">
        <f>[1]ГНС!$F$13</f>
        <v>6.2</v>
      </c>
      <c r="K18" s="89">
        <f>[1]ГНС!$C$14</f>
        <v>0.33120000001508743</v>
      </c>
      <c r="L18" s="90">
        <f>[1]ГНС!$D$14</f>
        <v>0.46800000000121145</v>
      </c>
      <c r="M18" s="91">
        <f>[1]ГНС!$E$14</f>
        <v>51.47</v>
      </c>
      <c r="N18" s="92">
        <f>[1]ГНС!$F$14</f>
        <v>6.21</v>
      </c>
      <c r="O18" s="93">
        <f>[1]ГНС!$C$15</f>
        <v>0.30059999998593412</v>
      </c>
      <c r="P18" s="94">
        <f>[1]ГНС!$D$15</f>
        <v>0.45719999999982974</v>
      </c>
      <c r="Q18" s="95">
        <f>[1]ГНС!$E$15</f>
        <v>50.96</v>
      </c>
      <c r="R18" s="96">
        <f>[1]ГНС!$F$15</f>
        <v>6.2</v>
      </c>
      <c r="S18" s="93">
        <f>[1]ГНС!$C$16</f>
        <v>0.36900000000969158</v>
      </c>
      <c r="T18" s="94">
        <f>[1]ГНС!$D$16</f>
        <v>0.55079999999679785</v>
      </c>
      <c r="U18" s="95">
        <f>[1]ГНС!$E$16</f>
        <v>63.75</v>
      </c>
      <c r="V18" s="96">
        <f>[1]ГНС!$F$16</f>
        <v>6.18</v>
      </c>
      <c r="W18" s="93">
        <f>[1]ГНС!$C$17</f>
        <v>0.49139999999533757</v>
      </c>
      <c r="X18" s="94">
        <f>[1]ГНС!$D$17</f>
        <v>0.5706000000000131</v>
      </c>
      <c r="Y18" s="95">
        <f>[1]ГНС!$E$17</f>
        <v>72.36</v>
      </c>
      <c r="Z18" s="96">
        <f>[1]ГНС!$F$17</f>
        <v>6.16</v>
      </c>
      <c r="AA18" s="93">
        <f>[1]ГНС!$C$18</f>
        <v>0.56880000000455766</v>
      </c>
      <c r="AB18" s="94">
        <f>[1]ГНС!$D$18</f>
        <v>0.58320000000094296</v>
      </c>
      <c r="AC18" s="95">
        <f>[1]ГНС!$E$18</f>
        <v>78.05</v>
      </c>
      <c r="AD18" s="96">
        <f>[1]ГНС!$F$18</f>
        <v>6.12</v>
      </c>
      <c r="AE18" s="93">
        <f>[1]ГНС!$C$19</f>
        <v>0.59759999999732827</v>
      </c>
      <c r="AF18" s="94">
        <f>[1]ГНС!$D$19</f>
        <v>0.58320000000094296</v>
      </c>
      <c r="AG18" s="95">
        <f>[1]ГНС!$E$19</f>
        <v>80.91</v>
      </c>
      <c r="AH18" s="96">
        <f>[1]ГНС!$F$19</f>
        <v>6.1</v>
      </c>
      <c r="AI18" s="97">
        <f>[1]ГНС!$C$20</f>
        <v>0.60659999999916181</v>
      </c>
      <c r="AJ18" s="98">
        <f>[1]ГНС!$D$20</f>
        <v>0.58320000000094296</v>
      </c>
      <c r="AK18" s="99">
        <f>[1]ГНС!$E$20</f>
        <v>79.34</v>
      </c>
      <c r="AL18" s="100">
        <f>[1]ГНС!$F$20</f>
        <v>6.09</v>
      </c>
      <c r="AM18" s="93">
        <f>[1]ГНС!$C$21</f>
        <v>0.60299999999188003</v>
      </c>
      <c r="AN18" s="94">
        <f>[1]ГНС!$D$21</f>
        <v>0.58680000000003929</v>
      </c>
      <c r="AO18" s="95">
        <f>[1]ГНС!$E$21</f>
        <v>78.86</v>
      </c>
      <c r="AP18" s="96">
        <f>[1]ГНС!$F$21</f>
        <v>6.11</v>
      </c>
      <c r="AQ18" s="93">
        <f>[1]ГНС!$C$22</f>
        <v>0.42840000001524459</v>
      </c>
      <c r="AR18" s="94">
        <f>[1]ГНС!$D$22</f>
        <v>0.55260000000043874</v>
      </c>
      <c r="AS18" s="95">
        <f>[1]ГНС!$E$22</f>
        <v>63.53</v>
      </c>
      <c r="AT18" s="96">
        <f>[1]ГНС!$F$22</f>
        <v>6.11</v>
      </c>
      <c r="AU18" s="97">
        <f>[1]ГНС!$C$23</f>
        <v>0.39959999998973217</v>
      </c>
      <c r="AV18" s="98">
        <f>[1]ГНС!$D$23</f>
        <v>0.54539999999815336</v>
      </c>
      <c r="AW18" s="99">
        <f>[1]ГНС!$E$23</f>
        <v>64.81</v>
      </c>
      <c r="AX18" s="100">
        <f>[1]ГНС!$F$23</f>
        <v>6.1</v>
      </c>
      <c r="AY18" s="93">
        <f>[1]ГНС!$C$24</f>
        <v>0.44459999999889988</v>
      </c>
      <c r="AZ18" s="94">
        <f>[1]ГНС!$D$24</f>
        <v>0.55260000000043874</v>
      </c>
      <c r="BA18" s="95">
        <f>[1]ГНС!$E$24</f>
        <v>66.91</v>
      </c>
      <c r="BB18" s="96">
        <f>[1]ГНС!$F$24</f>
        <v>6.1</v>
      </c>
      <c r="BC18" s="93">
        <f>[1]ГНС!$C$25</f>
        <v>0.39960000000610307</v>
      </c>
      <c r="BD18" s="94">
        <f>[1]ГНС!$D$25</f>
        <v>0.54719999999770152</v>
      </c>
      <c r="BE18" s="95">
        <f>[1]ГНС!$E$25</f>
        <v>64.41</v>
      </c>
      <c r="BF18" s="96">
        <f>[1]ГНС!$F$25</f>
        <v>6.11</v>
      </c>
      <c r="BG18" s="93">
        <f>[1]ГНС!$C$26</f>
        <v>0.44640000000254076</v>
      </c>
      <c r="BH18" s="94">
        <f>[1]ГНС!$D$26</f>
        <v>0.55620000000362779</v>
      </c>
      <c r="BI18" s="95">
        <f>[1]ГНС!$E$26</f>
        <v>67.540000000000006</v>
      </c>
      <c r="BJ18" s="96">
        <f>[1]ГНС!$F$26</f>
        <v>6.12</v>
      </c>
      <c r="BK18" s="93">
        <f>[1]ГНС!$C$29</f>
        <v>0.52019999998810817</v>
      </c>
      <c r="BL18" s="94">
        <f>[1]ГНС!$D$29</f>
        <v>0.57239999999956126</v>
      </c>
      <c r="BM18" s="95">
        <f>[1]ГНС!$E$27</f>
        <v>63.92</v>
      </c>
      <c r="BN18" s="96">
        <f>[1]ГНС!$F$27</f>
        <v>6.12</v>
      </c>
      <c r="BO18" s="93">
        <f>[1]ГНС!$C$28</f>
        <v>0.40140000000974396</v>
      </c>
      <c r="BP18" s="94">
        <f>[1]ГНС!$D$28</f>
        <v>0.55260000000043874</v>
      </c>
      <c r="BQ18" s="95">
        <f>[1]ГНС!$E$28</f>
        <v>64.72</v>
      </c>
      <c r="BR18" s="96">
        <f>[1]ГНС!$F$28</f>
        <v>6.12</v>
      </c>
      <c r="BS18" s="93">
        <f>[1]ГНС!$C$29</f>
        <v>0.52019999998810817</v>
      </c>
      <c r="BT18" s="94">
        <f>[1]ГНС!$D$29</f>
        <v>0.57239999999956126</v>
      </c>
      <c r="BU18" s="95">
        <f>[1]ГНС!$E$29</f>
        <v>70.349999999999994</v>
      </c>
      <c r="BV18" s="96">
        <f>[1]ГНС!$F$29</f>
        <v>6.14</v>
      </c>
      <c r="BW18" s="93">
        <f>[1]ГНС!$C$30</f>
        <v>0.48780000000442669</v>
      </c>
      <c r="BX18" s="94">
        <f>[1]ГНС!$D$30</f>
        <v>0.56880000000046493</v>
      </c>
      <c r="BY18" s="95">
        <f>[1]ГНС!$E$30</f>
        <v>77.8</v>
      </c>
      <c r="BZ18" s="96">
        <f>[1]ГНС!$F$30</f>
        <v>6.14</v>
      </c>
      <c r="CA18" s="89">
        <f>[1]ГНС!$C$31</f>
        <v>0.49500000000261934</v>
      </c>
      <c r="CB18" s="90">
        <f>[1]ГНС!$D$31</f>
        <v>0.56700000000091677</v>
      </c>
      <c r="CC18" s="91">
        <f>[1]ГНС!$E$31</f>
        <v>65.72</v>
      </c>
      <c r="CD18" s="92">
        <f>[1]ГНС!$F$31</f>
        <v>6.14</v>
      </c>
      <c r="CE18" s="93">
        <f>[1]ГНС!$C$32</f>
        <v>0.46799999999711872</v>
      </c>
      <c r="CF18" s="94">
        <f>[1]ГНС!$D$32</f>
        <v>0.5706000000000131</v>
      </c>
      <c r="CG18" s="95">
        <f>[1]ГНС!$E$32</f>
        <v>76.739999999999995</v>
      </c>
      <c r="CH18" s="96">
        <f>[1]ГНС!$F$32</f>
        <v>6.14</v>
      </c>
      <c r="CI18" s="93">
        <f>[1]ГНС!$C$33</f>
        <v>0.55620000001181324</v>
      </c>
      <c r="CJ18" s="94">
        <f>[1]ГНС!$D$33</f>
        <v>0.59039999999913562</v>
      </c>
      <c r="CK18" s="95">
        <f>[1]ГНС!$E$33</f>
        <v>76.38</v>
      </c>
      <c r="CL18" s="96">
        <f>[1]ГНС!$F$33</f>
        <v>6.17</v>
      </c>
      <c r="CM18" s="93">
        <f>[1]ГНС!$C$34</f>
        <v>0.39959999998973217</v>
      </c>
      <c r="CN18" s="94">
        <f>[1]ГНС!$D$34</f>
        <v>0.51840000000083819</v>
      </c>
      <c r="CO18" s="95">
        <f>[1]ГНС!$E$34</f>
        <v>48.64</v>
      </c>
      <c r="CP18" s="96">
        <f>[1]ГНС!$F$34</f>
        <v>6.17</v>
      </c>
      <c r="CQ18" s="93">
        <f>[1]ГНС!$C$35</f>
        <v>0.28259999999863794</v>
      </c>
      <c r="CR18" s="94">
        <f>[1]ГНС!$D$35</f>
        <v>0.4481999999979962</v>
      </c>
      <c r="CS18" s="95">
        <f>[1]ГНС!$E$35</f>
        <v>7.07</v>
      </c>
      <c r="CT18" s="96">
        <f>[1]ГНС!$F$35</f>
        <v>6.21</v>
      </c>
      <c r="CU18" s="93">
        <f>[1]ГНС!$C$36</f>
        <v>5.040000000371947E-2</v>
      </c>
      <c r="CV18" s="94">
        <f>[1]ГНС!$D$36</f>
        <v>3.6000000003241439E-2</v>
      </c>
      <c r="CW18" s="95">
        <f>[1]ГНС!$E$36</f>
        <v>5.41</v>
      </c>
      <c r="CX18" s="146">
        <f>[1]ГНС!$F$36</f>
        <v>6.21</v>
      </c>
      <c r="CY18" s="147">
        <v>1</v>
      </c>
      <c r="CZ18" s="103"/>
    </row>
    <row r="19" spans="1:104" ht="13.5" customHeight="1">
      <c r="A19" s="104" t="s">
        <v>39</v>
      </c>
      <c r="B19" s="105" t="s">
        <v>40</v>
      </c>
      <c r="C19" s="106" t="s">
        <v>50</v>
      </c>
      <c r="D19" s="107" t="s">
        <v>42</v>
      </c>
      <c r="E19" s="106" t="s">
        <v>45</v>
      </c>
      <c r="F19" s="108" t="s">
        <v>46</v>
      </c>
      <c r="G19" s="166">
        <f>[1]ГНС!$G$13</f>
        <v>0.40859999999156571</v>
      </c>
      <c r="H19" s="167">
        <f>[1]ГНС!$H$13</f>
        <v>0.56160000000022592</v>
      </c>
      <c r="I19" s="168">
        <f>[1]ГНС!$I$13</f>
        <v>64.87</v>
      </c>
      <c r="J19" s="169">
        <f>[1]ГНС!$J$13</f>
        <v>6.17</v>
      </c>
      <c r="K19" s="113">
        <f>[1]ГНС!$G$14</f>
        <v>0.39240000000791042</v>
      </c>
      <c r="L19" s="114">
        <f>[1]ГНС!$H$14</f>
        <v>0.55619999999953507</v>
      </c>
      <c r="M19" s="115">
        <f>[1]ГНС!$I$14</f>
        <v>63.13</v>
      </c>
      <c r="N19" s="116">
        <f>[1]ГНС!$J$14</f>
        <v>6.17</v>
      </c>
      <c r="O19" s="109">
        <f>[1]ГНС!$G$15</f>
        <v>0.37799999999515421</v>
      </c>
      <c r="P19" s="110">
        <f>[1]ГНС!$H$15</f>
        <v>0.55260000000043874</v>
      </c>
      <c r="Q19" s="111">
        <f>[1]ГНС!$I$15</f>
        <v>59.55</v>
      </c>
      <c r="R19" s="112">
        <f>[1]ГНС!$J$15</f>
        <v>6.17</v>
      </c>
      <c r="S19" s="109">
        <f>[1]ГНС!$G$16</f>
        <v>0.33119999999871652</v>
      </c>
      <c r="T19" s="110">
        <f>[1]ГНС!$H$16</f>
        <v>0.5418000000011034</v>
      </c>
      <c r="U19" s="111">
        <f>[1]ГНС!$I$16</f>
        <v>61.56</v>
      </c>
      <c r="V19" s="112">
        <f>[1]ГНС!$J$16</f>
        <v>6.15</v>
      </c>
      <c r="W19" s="109">
        <f>[1]ГНС!$G$17</f>
        <v>0.36900000000969158</v>
      </c>
      <c r="X19" s="110">
        <f>[1]ГНС!$H$17</f>
        <v>0.54539999999815336</v>
      </c>
      <c r="Y19" s="111">
        <f>[1]ГНС!$I$17</f>
        <v>62.07</v>
      </c>
      <c r="Z19" s="112">
        <f>[1]ГНС!$J$17</f>
        <v>6.14</v>
      </c>
      <c r="AA19" s="109">
        <f>[1]ГНС!$G$18</f>
        <v>0.39779999998609128</v>
      </c>
      <c r="AB19" s="110">
        <f>[1]ГНС!$H$18</f>
        <v>0.5418000000011034</v>
      </c>
      <c r="AC19" s="111">
        <f>[1]ГНС!$I$18</f>
        <v>66.47</v>
      </c>
      <c r="AD19" s="112">
        <f>[1]ГНС!$J$18</f>
        <v>6.1</v>
      </c>
      <c r="AE19" s="109">
        <f>[1]ГНС!$G$19</f>
        <v>0.441000000007989</v>
      </c>
      <c r="AF19" s="110">
        <f>[1]ГНС!$H$19</f>
        <v>0.54360000000065156</v>
      </c>
      <c r="AG19" s="111">
        <f>[1]ГНС!$I$19</f>
        <v>66.61</v>
      </c>
      <c r="AH19" s="112">
        <f>[1]ГНС!$J$19</f>
        <v>6.09</v>
      </c>
      <c r="AI19" s="117">
        <f>[1]ГНС!$G$20</f>
        <v>0.51120000000264554</v>
      </c>
      <c r="AJ19" s="118">
        <f>[1]ГНС!$H$20</f>
        <v>0.55259999999839238</v>
      </c>
      <c r="AK19" s="119">
        <f>[1]ГНС!$I$20</f>
        <v>73.11</v>
      </c>
      <c r="AL19" s="120">
        <f>[1]ГНС!$J$20</f>
        <v>6.08</v>
      </c>
      <c r="AM19" s="109">
        <f>[1]ГНС!$G$21</f>
        <v>0.53639999998813437</v>
      </c>
      <c r="AN19" s="110">
        <f>[1]ГНС!$H$21</f>
        <v>0.55980000000067776</v>
      </c>
      <c r="AO19" s="111">
        <f>[1]ГНС!$I$21</f>
        <v>73.53</v>
      </c>
      <c r="AP19" s="112">
        <f>[1]ГНС!$J$21</f>
        <v>6.09</v>
      </c>
      <c r="AQ19" s="109">
        <f>[1]ГНС!$G$22</f>
        <v>1.204200000012861</v>
      </c>
      <c r="AR19" s="110">
        <f>[1]ГНС!$H$22</f>
        <v>6.4800000000104774E-2</v>
      </c>
      <c r="AS19" s="111">
        <f>[1]ГНС!$I$22</f>
        <v>113.98</v>
      </c>
      <c r="AT19" s="112">
        <f>[1]ГНС!$J$22</f>
        <v>6.15</v>
      </c>
      <c r="AU19" s="117">
        <f>[1]ГНС!$G$23</f>
        <v>1.1969999999982974</v>
      </c>
      <c r="AV19" s="118">
        <f>[1]ГНС!$H$23</f>
        <v>0</v>
      </c>
      <c r="AW19" s="119">
        <f>[1]ГНС!$I$23</f>
        <v>114.18</v>
      </c>
      <c r="AX19" s="120">
        <f>[1]ГНС!$J$23</f>
        <v>6.12</v>
      </c>
      <c r="AY19" s="109">
        <f>[1]ГНС!$G$24</f>
        <v>1.1933999999910156</v>
      </c>
      <c r="AZ19" s="110">
        <f>[1]ГНС!$H$24</f>
        <v>0</v>
      </c>
      <c r="BA19" s="111">
        <f>[1]ГНС!$I$24</f>
        <v>113.33</v>
      </c>
      <c r="BB19" s="112">
        <f>[1]ГНС!$J$24</f>
        <v>6.13</v>
      </c>
      <c r="BC19" s="109">
        <f>[1]ГНС!$G$25</f>
        <v>1.1952000000110274</v>
      </c>
      <c r="BD19" s="110">
        <f>[1]ГНС!$H$25</f>
        <v>0</v>
      </c>
      <c r="BE19" s="111">
        <f>[1]ГНС!$I$25</f>
        <v>114.25</v>
      </c>
      <c r="BF19" s="112">
        <f>[1]ГНС!$J$25</f>
        <v>6.14</v>
      </c>
      <c r="BG19" s="109">
        <f>[1]ГНС!$G$26</f>
        <v>1.1933999999910156</v>
      </c>
      <c r="BH19" s="110">
        <f>[1]ГНС!$H$26</f>
        <v>0</v>
      </c>
      <c r="BI19" s="111">
        <f>[1]ГНС!$I$25</f>
        <v>114.25</v>
      </c>
      <c r="BJ19" s="112">
        <f>[1]ГНС!$J$26</f>
        <v>6.15</v>
      </c>
      <c r="BK19" s="109">
        <f>[1]ГНС!$G$27</f>
        <v>1.1934000000073866</v>
      </c>
      <c r="BL19" s="110">
        <f>[1]ГНС!$H$27</f>
        <v>0</v>
      </c>
      <c r="BM19" s="111">
        <f>[1]ГНС!$I$27</f>
        <v>112.37</v>
      </c>
      <c r="BN19" s="112">
        <f>[1]ГНС!$J$27</f>
        <v>6.15</v>
      </c>
      <c r="BO19" s="109">
        <f>[1]ГНС!$G$28</f>
        <v>1.1898000000001048</v>
      </c>
      <c r="BP19" s="110">
        <f>[1]ГНС!$H$28</f>
        <v>0</v>
      </c>
      <c r="BQ19" s="111">
        <f>[1]ГНС!$I$28</f>
        <v>111.26</v>
      </c>
      <c r="BR19" s="112">
        <f>[1]ГНС!$J$28</f>
        <v>6.16</v>
      </c>
      <c r="BS19" s="109">
        <f>[1]ГНС!$G$29</f>
        <v>1.1771999999909895</v>
      </c>
      <c r="BT19" s="110">
        <f>[1]ГНС!$H$29</f>
        <v>0</v>
      </c>
      <c r="BU19" s="111">
        <f>[1]ГНС!$I$29</f>
        <v>110.28</v>
      </c>
      <c r="BV19" s="112">
        <f>[1]ГНС!$J$29</f>
        <v>6.17</v>
      </c>
      <c r="BW19" s="109">
        <f>[1]ГНС!$G$30</f>
        <v>1.1592000000036933</v>
      </c>
      <c r="BX19" s="110">
        <f>[1]ГНС!$H$30</f>
        <v>0</v>
      </c>
      <c r="BY19" s="111">
        <f>[1]ГНС!$I$30</f>
        <v>108.39</v>
      </c>
      <c r="BZ19" s="112">
        <f>[1]ГНС!$J$30</f>
        <v>6.17</v>
      </c>
      <c r="CA19" s="117">
        <f>[1]ГНС!$G$31</f>
        <v>1.1483999999982188</v>
      </c>
      <c r="CB19" s="118">
        <f>[1]ГНС!$H$31</f>
        <v>0</v>
      </c>
      <c r="CC19" s="119">
        <f>[1]ГНС!$I$31</f>
        <v>107.59</v>
      </c>
      <c r="CD19" s="120">
        <f>[1]ГНС!$J$31</f>
        <v>6.17</v>
      </c>
      <c r="CE19" s="109">
        <f>[1]ГНС!$G$32</f>
        <v>1.1538000000091415</v>
      </c>
      <c r="CF19" s="110">
        <f>[1]ГНС!$H$32</f>
        <v>0</v>
      </c>
      <c r="CG19" s="111">
        <f>[1]ГНС!$I$32</f>
        <v>108.54</v>
      </c>
      <c r="CH19" s="112">
        <f>[1]ГНС!$J$32</f>
        <v>6.18</v>
      </c>
      <c r="CI19" s="109">
        <f>[1]ГНС!$G$33</f>
        <v>1.1574000000000524</v>
      </c>
      <c r="CJ19" s="110">
        <f>[1]ГНС!$H$33</f>
        <v>0</v>
      </c>
      <c r="CK19" s="111">
        <f>[1]ГНС!$I$33</f>
        <v>108.26</v>
      </c>
      <c r="CL19" s="112">
        <f>[1]ГНС!$J$33</f>
        <v>6.2</v>
      </c>
      <c r="CM19" s="109">
        <f>[1]ГНС!$G$34</f>
        <v>1.1574000000000524</v>
      </c>
      <c r="CN19" s="110">
        <f>[1]ГНС!$H$34</f>
        <v>0</v>
      </c>
      <c r="CO19" s="111">
        <f>[1]ГНС!$I$34</f>
        <v>107.44</v>
      </c>
      <c r="CP19" s="112">
        <f>[1]ГНС!$J$34</f>
        <v>6.2</v>
      </c>
      <c r="CQ19" s="109">
        <f>[1]ГНС!$G$35</f>
        <v>1.1574000000000524</v>
      </c>
      <c r="CR19" s="110">
        <f>[1]ГНС!$H$35</f>
        <v>0</v>
      </c>
      <c r="CS19" s="111">
        <f>[1]ГНС!$I$35</f>
        <v>105.63</v>
      </c>
      <c r="CT19" s="112">
        <f>[1]ГНС!$J$35</f>
        <v>6.19</v>
      </c>
      <c r="CU19" s="109">
        <f>[1]ГНС!$G$36</f>
        <v>1.1159999999981665</v>
      </c>
      <c r="CV19" s="110">
        <f>[1]ГНС!$H$36</f>
        <v>0</v>
      </c>
      <c r="CW19" s="111">
        <f>[1]ГНС!$I$36</f>
        <v>103.72</v>
      </c>
      <c r="CX19" s="121">
        <f>[1]ГНС!$J$36</f>
        <v>6.2</v>
      </c>
      <c r="CY19" s="151">
        <v>4</v>
      </c>
      <c r="CZ19" s="103"/>
    </row>
    <row r="20" spans="1:104" ht="13.5" customHeight="1" thickBot="1">
      <c r="A20" s="123" t="s">
        <v>39</v>
      </c>
      <c r="B20" s="124" t="s">
        <v>40</v>
      </c>
      <c r="C20" s="125" t="s">
        <v>50</v>
      </c>
      <c r="D20" s="126" t="s">
        <v>42</v>
      </c>
      <c r="E20" s="125" t="s">
        <v>47</v>
      </c>
      <c r="F20" s="127" t="s">
        <v>47</v>
      </c>
      <c r="G20" s="128">
        <f>SUM(G18:G19)</f>
        <v>0.81359999999222055</v>
      </c>
      <c r="H20" s="129">
        <f>SUM(H18:H19)</f>
        <v>1.0404000000028191</v>
      </c>
      <c r="I20" s="130">
        <f>SUM(I18:I19)</f>
        <v>122.68</v>
      </c>
      <c r="J20" s="153"/>
      <c r="K20" s="132">
        <f>SUM(K18:K19)</f>
        <v>0.72360000002299785</v>
      </c>
      <c r="L20" s="133">
        <f>SUM(L18:L19)</f>
        <v>1.0242000000007465</v>
      </c>
      <c r="M20" s="133">
        <f>SUM(M18:M19)</f>
        <v>114.6</v>
      </c>
      <c r="N20" s="154"/>
      <c r="O20" s="135">
        <f>SUM(O18:O19)</f>
        <v>0.67859999998108833</v>
      </c>
      <c r="P20" s="133">
        <f>SUM(P18:P19)</f>
        <v>1.0098000000002685</v>
      </c>
      <c r="Q20" s="136">
        <f>SUM(Q18:Q19)</f>
        <v>110.50999999999999</v>
      </c>
      <c r="R20" s="154"/>
      <c r="S20" s="135">
        <f>SUM(S18:S19)</f>
        <v>0.7002000000084081</v>
      </c>
      <c r="T20" s="133">
        <f>SUM(T18:T19)</f>
        <v>1.0925999999979013</v>
      </c>
      <c r="U20" s="136">
        <f>SUM(U18:U19)</f>
        <v>125.31</v>
      </c>
      <c r="V20" s="154"/>
      <c r="W20" s="135">
        <f>SUM(W18:W19)</f>
        <v>0.86040000000502914</v>
      </c>
      <c r="X20" s="133">
        <f>SUM(X18:X19)</f>
        <v>1.1159999999981665</v>
      </c>
      <c r="Y20" s="136">
        <f>SUM(Y18:Y19)</f>
        <v>134.43</v>
      </c>
      <c r="Z20" s="154"/>
      <c r="AA20" s="135">
        <f>SUM(AA18:AA19)</f>
        <v>0.96659999999064894</v>
      </c>
      <c r="AB20" s="133">
        <f>SUM(AB18:AB19)</f>
        <v>1.1250000000020464</v>
      </c>
      <c r="AC20" s="136">
        <f>SUM(AC18:AC19)</f>
        <v>144.51999999999998</v>
      </c>
      <c r="AD20" s="154"/>
      <c r="AE20" s="128">
        <f>SUM(AE18:AE19)</f>
        <v>1.0386000000053173</v>
      </c>
      <c r="AF20" s="129">
        <f>SUM(AF18:AF19)</f>
        <v>1.1268000000015945</v>
      </c>
      <c r="AG20" s="130">
        <f>SUM(AG18:AG19)</f>
        <v>147.51999999999998</v>
      </c>
      <c r="AH20" s="153"/>
      <c r="AI20" s="128">
        <f>SUM(AI18:AI19)</f>
        <v>1.1178000000018073</v>
      </c>
      <c r="AJ20" s="129">
        <f>SUM(AJ18:AJ19)</f>
        <v>1.1357999999993353</v>
      </c>
      <c r="AK20" s="130">
        <f>SUM(AK18:AK19)</f>
        <v>152.44999999999999</v>
      </c>
      <c r="AL20" s="153"/>
      <c r="AM20" s="135">
        <f>SUM(AM18:AM19)</f>
        <v>1.1393999999800144</v>
      </c>
      <c r="AN20" s="133">
        <f>SUM(AN18:AN19)</f>
        <v>1.146600000000717</v>
      </c>
      <c r="AO20" s="136">
        <f>SUM(AO18:AO19)</f>
        <v>152.38999999999999</v>
      </c>
      <c r="AP20" s="154"/>
      <c r="AQ20" s="135">
        <f>SUM(AQ18:AQ19)</f>
        <v>1.6326000000281056</v>
      </c>
      <c r="AR20" s="133">
        <f>SUM(AR18:AR19)</f>
        <v>0.61740000000054351</v>
      </c>
      <c r="AS20" s="136">
        <f>SUM(AS18:AS19)</f>
        <v>177.51</v>
      </c>
      <c r="AT20" s="154"/>
      <c r="AU20" s="128">
        <f>SUM(AU18:AU19)</f>
        <v>1.5965999999880296</v>
      </c>
      <c r="AV20" s="129">
        <f>SUM(AV18:AV19)</f>
        <v>0.54539999999815336</v>
      </c>
      <c r="AW20" s="130">
        <f>SUM(AW18:AW19)</f>
        <v>178.99</v>
      </c>
      <c r="AX20" s="153"/>
      <c r="AY20" s="135">
        <f>SUM(AY18:AY19)</f>
        <v>1.6379999999899155</v>
      </c>
      <c r="AZ20" s="133">
        <f>SUM(AZ18:AZ19)</f>
        <v>0.55260000000043874</v>
      </c>
      <c r="BA20" s="136">
        <f>SUM(BA18:BA19)</f>
        <v>180.24</v>
      </c>
      <c r="BB20" s="154"/>
      <c r="BC20" s="135">
        <f>SUM(BC18:BC19)</f>
        <v>1.5948000000171305</v>
      </c>
      <c r="BD20" s="133">
        <f>SUM(BD18:BD19)</f>
        <v>0.54719999999770152</v>
      </c>
      <c r="BE20" s="136">
        <f>SUM(BE18:BE19)</f>
        <v>178.66</v>
      </c>
      <c r="BF20" s="154"/>
      <c r="BG20" s="135">
        <f>SUM(BG18:BG19)</f>
        <v>1.6397999999935564</v>
      </c>
      <c r="BH20" s="133">
        <f>SUM(BH18:BH19)</f>
        <v>0.55620000000362779</v>
      </c>
      <c r="BI20" s="136">
        <f>SUM(BI18:BI19)</f>
        <v>181.79000000000002</v>
      </c>
      <c r="BJ20" s="154"/>
      <c r="BK20" s="135">
        <f>SUM(BK18:BK19)</f>
        <v>1.7135999999954947</v>
      </c>
      <c r="BL20" s="133">
        <f>SUM(BL18:BL19)</f>
        <v>0.57239999999956126</v>
      </c>
      <c r="BM20" s="136">
        <f>SUM(BM18:BM19)</f>
        <v>176.29000000000002</v>
      </c>
      <c r="BN20" s="154"/>
      <c r="BO20" s="128">
        <f>SUM(BO18:BO19)</f>
        <v>1.5912000000098487</v>
      </c>
      <c r="BP20" s="129">
        <f>SUM(BP18:BP19)</f>
        <v>0.55260000000043874</v>
      </c>
      <c r="BQ20" s="130">
        <f>SUM(BQ18:BQ19)</f>
        <v>175.98000000000002</v>
      </c>
      <c r="BR20" s="153"/>
      <c r="BS20" s="135">
        <f>SUM(BS18:BS19)</f>
        <v>1.6973999999790976</v>
      </c>
      <c r="BT20" s="133">
        <f>SUM(BT18:BT19)</f>
        <v>0.57239999999956126</v>
      </c>
      <c r="BU20" s="136">
        <f>SUM(BU18:BU19)</f>
        <v>180.63</v>
      </c>
      <c r="BV20" s="154"/>
      <c r="BW20" s="135">
        <f>SUM(BW18:BW19)</f>
        <v>1.64700000000812</v>
      </c>
      <c r="BX20" s="133">
        <f>SUM(BX18:BX19)</f>
        <v>0.56880000000046493</v>
      </c>
      <c r="BY20" s="136">
        <f>SUM(BY18:BY19)</f>
        <v>186.19</v>
      </c>
      <c r="BZ20" s="154"/>
      <c r="CA20" s="135">
        <f>SUM(CA18:CA19)</f>
        <v>1.6434000000008382</v>
      </c>
      <c r="CB20" s="133">
        <f>SUM(CB18:CB19)</f>
        <v>0.56700000000091677</v>
      </c>
      <c r="CC20" s="136">
        <f>SUM(CC18:CC19)</f>
        <v>173.31</v>
      </c>
      <c r="CD20" s="154"/>
      <c r="CE20" s="135">
        <f>SUM(CE18:CE19)</f>
        <v>1.6218000000062602</v>
      </c>
      <c r="CF20" s="133">
        <f>SUM(CF18:CF19)</f>
        <v>0.5706000000000131</v>
      </c>
      <c r="CG20" s="136">
        <f>SUM(CG18:CG19)</f>
        <v>185.28</v>
      </c>
      <c r="CH20" s="154"/>
      <c r="CI20" s="135">
        <f>SUM(CI18:CI19)</f>
        <v>1.7136000000118656</v>
      </c>
      <c r="CJ20" s="133">
        <f>SUM(CJ18:CJ19)</f>
        <v>0.59039999999913562</v>
      </c>
      <c r="CK20" s="136">
        <f>SUM(CK18:CK19)</f>
        <v>184.64</v>
      </c>
      <c r="CL20" s="154"/>
      <c r="CM20" s="135">
        <f>SUM(CM18:CM19)</f>
        <v>1.5569999999897846</v>
      </c>
      <c r="CN20" s="133">
        <f>SUM(CN18:CN19)</f>
        <v>0.51840000000083819</v>
      </c>
      <c r="CO20" s="136">
        <f>SUM(CO18:CO19)</f>
        <v>156.07999999999998</v>
      </c>
      <c r="CP20" s="154"/>
      <c r="CQ20" s="135">
        <f>SUM(CQ18:CQ19)</f>
        <v>1.4399999999986903</v>
      </c>
      <c r="CR20" s="133">
        <f>SUM(CR18:CR19)</f>
        <v>0.4481999999979962</v>
      </c>
      <c r="CS20" s="136">
        <f>SUM(CS18:CS19)</f>
        <v>112.69999999999999</v>
      </c>
      <c r="CT20" s="154"/>
      <c r="CU20" s="137">
        <f>SUM(CU18:CU19)</f>
        <v>1.1664000000018859</v>
      </c>
      <c r="CV20" s="138">
        <f>SUM(CV18:CV19)</f>
        <v>3.6000000003241439E-2</v>
      </c>
      <c r="CW20" s="139">
        <f>SUM(CW18:CW19)</f>
        <v>109.13</v>
      </c>
      <c r="CX20" s="161"/>
      <c r="CY20" s="141"/>
      <c r="CZ20" s="103"/>
    </row>
    <row r="21" spans="1:104" ht="13.5" customHeight="1">
      <c r="A21" s="170" t="s">
        <v>39</v>
      </c>
      <c r="B21" s="171" t="s">
        <v>40</v>
      </c>
      <c r="C21" s="172" t="s">
        <v>51</v>
      </c>
      <c r="D21" s="173" t="s">
        <v>42</v>
      </c>
      <c r="E21" s="174" t="s">
        <v>43</v>
      </c>
      <c r="F21" s="175" t="s">
        <v>44</v>
      </c>
      <c r="G21" s="176">
        <f>[1]ВОС!$C$13</f>
        <v>2.5992000000187545</v>
      </c>
      <c r="H21" s="177">
        <f>[1]ВОС!$D$13</f>
        <v>0.90000000000327418</v>
      </c>
      <c r="I21" s="178">
        <f>[1]ВОС!$E$13</f>
        <v>260.39999999999998</v>
      </c>
      <c r="J21" s="179">
        <f>[1]ВОС!$F$13</f>
        <v>6.12</v>
      </c>
      <c r="K21" s="180">
        <f>[1]ВОС!$C$14</f>
        <v>2.6009999999732827</v>
      </c>
      <c r="L21" s="181">
        <f>[1]ВОС!$D$14</f>
        <v>0.90720000000146683</v>
      </c>
      <c r="M21" s="182">
        <f>[1]ВОС!$E$14</f>
        <v>259.12</v>
      </c>
      <c r="N21" s="183">
        <f>[1]ВОС!$F$14</f>
        <v>6.12</v>
      </c>
      <c r="O21" s="184">
        <f>[1]ВОС!$C$15</f>
        <v>2.5812000000150874</v>
      </c>
      <c r="P21" s="185">
        <f>[1]ВОС!$D$15</f>
        <v>0.89100000000144064</v>
      </c>
      <c r="Q21" s="186">
        <f>[1]ВОС!$E$15</f>
        <v>256.32</v>
      </c>
      <c r="R21" s="187">
        <f>[1]ВОС!$F$15</f>
        <v>6.11</v>
      </c>
      <c r="S21" s="184">
        <f>[1]ВОС!$C$16</f>
        <v>2.5776000000078056</v>
      </c>
      <c r="T21" s="185">
        <f>[1]ВОС!$D$16</f>
        <v>0.88380000000324799</v>
      </c>
      <c r="U21" s="186">
        <f>[1]ВОС!$E$16</f>
        <v>263.57</v>
      </c>
      <c r="V21" s="187">
        <f>[1]ВОС!$F$16</f>
        <v>6.09</v>
      </c>
      <c r="W21" s="184">
        <f>[1]ВОС!$C$17</f>
        <v>2.7269999999989523</v>
      </c>
      <c r="X21" s="185">
        <f>[1]ВОС!$D$17</f>
        <v>0.99359999999614956</v>
      </c>
      <c r="Y21" s="186">
        <f>[1]ВОС!$E$17</f>
        <v>279.81</v>
      </c>
      <c r="Z21" s="187">
        <f>[1]ВОС!$F$17</f>
        <v>6.07</v>
      </c>
      <c r="AA21" s="184">
        <f>[1]ВОС!$C$18</f>
        <v>2.6657999999733875</v>
      </c>
      <c r="AB21" s="185">
        <f>[1]ВОС!$D$18</f>
        <v>0.90000000000327418</v>
      </c>
      <c r="AC21" s="186">
        <f>[1]ВОС!$E$18</f>
        <v>218.96</v>
      </c>
      <c r="AD21" s="187">
        <f>[1]ВОС!$F$18</f>
        <v>6.05</v>
      </c>
      <c r="AE21" s="184">
        <f>[1]ВОС!$C$19</f>
        <v>2.1942000000017288</v>
      </c>
      <c r="AF21" s="185">
        <f>[1]ВОС!$D$19</f>
        <v>0.58320000000094296</v>
      </c>
      <c r="AG21" s="186">
        <f>[1]ВОС!$E$19</f>
        <v>219.74</v>
      </c>
      <c r="AH21" s="187">
        <f>[1]ВОС!$F$19</f>
        <v>6.04</v>
      </c>
      <c r="AI21" s="188">
        <f>[1]ВОС!$C$20</f>
        <v>2.2914000000018859</v>
      </c>
      <c r="AJ21" s="189">
        <f>[1]ВОС!$D$20</f>
        <v>0.68220000000474101</v>
      </c>
      <c r="AK21" s="190">
        <f>[1]ВОС!$E$20</f>
        <v>233.37</v>
      </c>
      <c r="AL21" s="191">
        <f>[1]ВОС!$F$20</f>
        <v>6.03</v>
      </c>
      <c r="AM21" s="184">
        <f>[1]ВОС!$C$21</f>
        <v>2.5038000000058673</v>
      </c>
      <c r="AN21" s="185">
        <f>[1]ВОС!$D$21</f>
        <v>0.84419999998863204</v>
      </c>
      <c r="AO21" s="186">
        <f>[1]ВОС!$E$21</f>
        <v>277.36</v>
      </c>
      <c r="AP21" s="187">
        <f>[1]ВОС!$F$21</f>
        <v>6.02</v>
      </c>
      <c r="AQ21" s="184">
        <f>[1]ВОС!$C$22</f>
        <v>2.6765999999952328</v>
      </c>
      <c r="AR21" s="185">
        <f>[1]ВОС!$D$22</f>
        <v>0.97200000000157161</v>
      </c>
      <c r="AS21" s="186">
        <f>[1]ВОС!$E$22</f>
        <v>261.94</v>
      </c>
      <c r="AT21" s="187">
        <f>[1]ВОС!$F$22</f>
        <v>6.03</v>
      </c>
      <c r="AU21" s="188">
        <f>[1]ВОС!$C$23</f>
        <v>2.5542000000095868</v>
      </c>
      <c r="AV21" s="189">
        <f>[1]ВОС!$D$23</f>
        <v>0.86940000000686268</v>
      </c>
      <c r="AW21" s="190">
        <f>[1]ВОС!$E$23</f>
        <v>255.52</v>
      </c>
      <c r="AX21" s="191">
        <f>[1]ВОС!$F$23</f>
        <v>6.01</v>
      </c>
      <c r="AY21" s="184">
        <f>[1]ВОС!$C$24</f>
        <v>2.5199999999895226</v>
      </c>
      <c r="AZ21" s="185">
        <f>[1]ВОС!$D$24</f>
        <v>0.85679999999774736</v>
      </c>
      <c r="BA21" s="186">
        <f>[1]ВОС!$E$24</f>
        <v>255.34</v>
      </c>
      <c r="BB21" s="187">
        <f>[1]ВОС!$F$24</f>
        <v>6.01</v>
      </c>
      <c r="BC21" s="184">
        <f>[1]ВОС!$C$25</f>
        <v>2.5470000000277651</v>
      </c>
      <c r="BD21" s="185">
        <f>[1]ВОС!$D$25</f>
        <v>0.87660000000505534</v>
      </c>
      <c r="BE21" s="186">
        <f>[1]ВОС!$E$25</f>
        <v>250.25</v>
      </c>
      <c r="BF21" s="187">
        <f>[1]ВОС!$F$25</f>
        <v>6.02</v>
      </c>
      <c r="BG21" s="184">
        <f>[1]ВОС!$C$26</f>
        <v>2.1761999999980617</v>
      </c>
      <c r="BH21" s="185">
        <f>[1]ВОС!$D$26</f>
        <v>0.60659999999916181</v>
      </c>
      <c r="BI21" s="186">
        <f>[1]ВОС!$E$26</f>
        <v>211.06</v>
      </c>
      <c r="BJ21" s="187">
        <f>[1]ВОС!$F$26</f>
        <v>6.06</v>
      </c>
      <c r="BK21" s="184">
        <f>[1]ВОС!$C$27</f>
        <v>2.1365999999834457</v>
      </c>
      <c r="BL21" s="185">
        <f>[1]ВОС!$D$27</f>
        <v>0.57059999999182764</v>
      </c>
      <c r="BM21" s="186">
        <f>[1]ВОС!$E$27</f>
        <v>208.99</v>
      </c>
      <c r="BN21" s="187">
        <f>[1]ВОС!$F$27</f>
        <v>6.07</v>
      </c>
      <c r="BO21" s="184">
        <f>[1]ВОС!$C$28</f>
        <v>2.1257999999943422</v>
      </c>
      <c r="BP21" s="185">
        <f>[1]ВОС!$D$28</f>
        <v>0.56160000000636501</v>
      </c>
      <c r="BQ21" s="186">
        <f>[1]ВОС!$E$28</f>
        <v>208.86</v>
      </c>
      <c r="BR21" s="187">
        <f>[1]ВОС!$F$28</f>
        <v>6.08</v>
      </c>
      <c r="BS21" s="184">
        <f>[1]ВОС!$C$29</f>
        <v>2.129400000001624</v>
      </c>
      <c r="BT21" s="185">
        <f>[1]ВОС!$D$29</f>
        <v>0.5615999999899941</v>
      </c>
      <c r="BU21" s="186">
        <f>[1]ВОС!$E$29</f>
        <v>209.84</v>
      </c>
      <c r="BV21" s="187">
        <f>[1]ВОС!$F$29</f>
        <v>6.08</v>
      </c>
      <c r="BW21" s="184">
        <f>[1]ВОС!$C$30</f>
        <v>2.1347999999961758</v>
      </c>
      <c r="BX21" s="185">
        <f>[1]ВОС!$D$30</f>
        <v>0.5634000000100059</v>
      </c>
      <c r="BY21" s="186">
        <f>[1]ВОС!$E$30</f>
        <v>209.76</v>
      </c>
      <c r="BZ21" s="187">
        <f>[1]ВОС!$F$30</f>
        <v>6.09</v>
      </c>
      <c r="CA21" s="180">
        <f>[1]ВОС!$C$31</f>
        <v>2.1366000000161876</v>
      </c>
      <c r="CB21" s="181">
        <f>[1]ВОС!$D$31</f>
        <v>0.58679999999185384</v>
      </c>
      <c r="CC21" s="182">
        <f>[1]ВОС!$E$31</f>
        <v>210.48</v>
      </c>
      <c r="CD21" s="183">
        <f>[1]ВОС!$F$31</f>
        <v>6.08</v>
      </c>
      <c r="CE21" s="184">
        <f>[1]ВОС!$C$32</f>
        <v>2.1437999999980093</v>
      </c>
      <c r="CF21" s="185">
        <f>[1]ВОС!$D$32</f>
        <v>0.57060000000819855</v>
      </c>
      <c r="CG21" s="186">
        <f>[1]ВОС!$E$32</f>
        <v>210.34</v>
      </c>
      <c r="CH21" s="187">
        <f>[1]ВОС!$F$32</f>
        <v>6.09</v>
      </c>
      <c r="CI21" s="184">
        <f>[1]ВОС!$C$33</f>
        <v>2.2302000000090629</v>
      </c>
      <c r="CJ21" s="185">
        <f>[1]ВОС!$D$33</f>
        <v>0.63539999999193242</v>
      </c>
      <c r="CK21" s="186">
        <f>[1]ВОС!$E$33</f>
        <v>229.53</v>
      </c>
      <c r="CL21" s="187">
        <f>[1]ВОС!$F$33</f>
        <v>6.09</v>
      </c>
      <c r="CM21" s="184">
        <f>[1]ВОС!$C$34</f>
        <v>2.3219999999819265</v>
      </c>
      <c r="CN21" s="185">
        <f>[1]ВОС!$D$34</f>
        <v>0.70740000000660075</v>
      </c>
      <c r="CO21" s="186">
        <f>[1]ВОС!$E$34</f>
        <v>230.07</v>
      </c>
      <c r="CP21" s="187">
        <f>[1]ВОС!$F$34</f>
        <v>6.09</v>
      </c>
      <c r="CQ21" s="184">
        <f>[1]ВОС!$C$35</f>
        <v>2.3238000000019383</v>
      </c>
      <c r="CR21" s="185">
        <f>[1]ВОС!$D$35</f>
        <v>0.70560000000295986</v>
      </c>
      <c r="CS21" s="186">
        <f>[1]ВОС!$E$35</f>
        <v>230.54</v>
      </c>
      <c r="CT21" s="187">
        <f>[1]ВОС!$F$35</f>
        <v>6.08</v>
      </c>
      <c r="CU21" s="184">
        <f>[1]ВОС!$C$36</f>
        <v>2.2967999999964377</v>
      </c>
      <c r="CV21" s="185">
        <f>[1]ВОС!$D$36</f>
        <v>0.68579999999565189</v>
      </c>
      <c r="CW21" s="186">
        <f>[1]ВОС!$E$36</f>
        <v>212.01</v>
      </c>
      <c r="CX21" s="192">
        <f>[1]ВОС!$F$36</f>
        <v>6.1</v>
      </c>
      <c r="CY21" s="193"/>
      <c r="CZ21" s="103"/>
    </row>
    <row r="22" spans="1:104" ht="13.5" customHeight="1">
      <c r="A22" s="104" t="s">
        <v>39</v>
      </c>
      <c r="B22" s="105" t="s">
        <v>40</v>
      </c>
      <c r="C22" s="194" t="s">
        <v>51</v>
      </c>
      <c r="D22" s="107" t="s">
        <v>42</v>
      </c>
      <c r="E22" s="106" t="s">
        <v>43</v>
      </c>
      <c r="F22" s="108" t="s">
        <v>52</v>
      </c>
      <c r="G22" s="166">
        <f>[1]ВОС!$G$13</f>
        <v>0.45360000000073342</v>
      </c>
      <c r="H22" s="167">
        <f>[1]ВОС!$H$13</f>
        <v>0.35640000000057626</v>
      </c>
      <c r="I22" s="168">
        <f>[1]ВОС!$I$13</f>
        <v>53.48</v>
      </c>
      <c r="J22" s="169">
        <f>[1]ВОС!$J$13</f>
        <v>6.15</v>
      </c>
      <c r="K22" s="113">
        <f>[1]ВОС!$G$14</f>
        <v>0.44640000000254076</v>
      </c>
      <c r="L22" s="114">
        <f>[1]ВОС!$H$14</f>
        <v>0.35640000000057626</v>
      </c>
      <c r="M22" s="115">
        <f>[1]ВОС!$I$14</f>
        <v>52.25</v>
      </c>
      <c r="N22" s="116">
        <f>[1]ВОС!$J$14</f>
        <v>6.16</v>
      </c>
      <c r="O22" s="109">
        <f>[1]ВОС!$G$15</f>
        <v>0.43919999999616266</v>
      </c>
      <c r="P22" s="110">
        <f>[1]ВОС!$H$15</f>
        <v>0.35279999999329448</v>
      </c>
      <c r="Q22" s="111">
        <f>[1]ВОС!$I$15</f>
        <v>54.04</v>
      </c>
      <c r="R22" s="112">
        <f>[1]ВОС!$J$15</f>
        <v>6.15</v>
      </c>
      <c r="S22" s="109">
        <f>[1]ВОС!$G$16</f>
        <v>0.45900000000347063</v>
      </c>
      <c r="T22" s="110">
        <f>[1]ВОС!$H$16</f>
        <v>0.35640000000057626</v>
      </c>
      <c r="U22" s="111">
        <f>[1]ВОС!$I$16</f>
        <v>57.15</v>
      </c>
      <c r="V22" s="112">
        <f>[1]ВОС!$J$16</f>
        <v>6.13</v>
      </c>
      <c r="W22" s="109">
        <f>[1]ВОС!$G$17</f>
        <v>0.48959999999988213</v>
      </c>
      <c r="X22" s="110">
        <f>[1]ВОС!$H$17</f>
        <v>0.38880000000062864</v>
      </c>
      <c r="Y22" s="111">
        <f>[1]ВОС!$I$17</f>
        <v>65.680000000000007</v>
      </c>
      <c r="Z22" s="112">
        <f>[1]ВОС!$J$17</f>
        <v>6.1</v>
      </c>
      <c r="AA22" s="109">
        <f>[1]ВОС!$G$18</f>
        <v>0.67139999999926658</v>
      </c>
      <c r="AB22" s="110">
        <f>[1]ВОС!$H$18</f>
        <v>0.55080000000089058</v>
      </c>
      <c r="AC22" s="111">
        <f>[1]ВОС!$I$18</f>
        <v>104.73</v>
      </c>
      <c r="AD22" s="112">
        <f>[1]ВОС!$J$18</f>
        <v>6.07</v>
      </c>
      <c r="AE22" s="109">
        <f>[1]ВОС!$G$19</f>
        <v>0.88019999999596621</v>
      </c>
      <c r="AF22" s="110">
        <f>[1]ВОС!$H$19</f>
        <v>0.64259999999831052</v>
      </c>
      <c r="AG22" s="111">
        <f>[1]ВОС!$I$19</f>
        <v>102.52</v>
      </c>
      <c r="AH22" s="112">
        <f>[1]ВОС!$J$19</f>
        <v>6.05</v>
      </c>
      <c r="AI22" s="117">
        <f>[1]ВОС!$G$20</f>
        <v>0.87660000000505534</v>
      </c>
      <c r="AJ22" s="118">
        <f>[1]ВОС!$H$20</f>
        <v>0.63000000000556611</v>
      </c>
      <c r="AK22" s="119">
        <f>[1]ВОС!$I$20</f>
        <v>102</v>
      </c>
      <c r="AL22" s="120">
        <f>[1]ВОС!$J$20</f>
        <v>6.04</v>
      </c>
      <c r="AM22" s="109">
        <f>[1]ВОС!$G$21</f>
        <v>0.84240000000136206</v>
      </c>
      <c r="AN22" s="110">
        <f>[1]ВОС!$H$21</f>
        <v>0.59219999999459105</v>
      </c>
      <c r="AO22" s="111">
        <f>[1]ВОС!$I$21</f>
        <v>92.29</v>
      </c>
      <c r="AP22" s="112">
        <f>[1]ВОС!$J$21</f>
        <v>6.06</v>
      </c>
      <c r="AQ22" s="109">
        <f>[1]ВОС!$G$22</f>
        <v>0.8279999999967913</v>
      </c>
      <c r="AR22" s="110">
        <f>[1]ВОС!$H$22</f>
        <v>0.55799999999908323</v>
      </c>
      <c r="AS22" s="111">
        <f>[1]ВОС!$I$22</f>
        <v>97.16</v>
      </c>
      <c r="AT22" s="112">
        <f>[1]ВОС!$J$22</f>
        <v>6.06</v>
      </c>
      <c r="AU22" s="117">
        <f>[1]ВОС!$G$23</f>
        <v>0.83699999999862484</v>
      </c>
      <c r="AV22" s="118">
        <f>[1]ВОС!$H$23</f>
        <v>0.60300000000006548</v>
      </c>
      <c r="AW22" s="119">
        <f>[1]ВОС!$I$23</f>
        <v>100.47</v>
      </c>
      <c r="AX22" s="120">
        <f>[1]ВОС!$J$23</f>
        <v>6.03</v>
      </c>
      <c r="AY22" s="109">
        <f>[1]ВОС!$G$24</f>
        <v>0.78479999999944994</v>
      </c>
      <c r="AZ22" s="110">
        <f>[1]ВОС!$H$24</f>
        <v>0.57600000000275031</v>
      </c>
      <c r="BA22" s="111">
        <f>[1]ВОС!$I$24</f>
        <v>79.7</v>
      </c>
      <c r="BB22" s="112">
        <f>[1]ВОС!$J$24</f>
        <v>6.05</v>
      </c>
      <c r="BC22" s="109">
        <f>[1]ВОС!$G$25</f>
        <v>0.69840000000476721</v>
      </c>
      <c r="BD22" s="110">
        <f>[1]ВОС!$H$25</f>
        <v>0.49500000000261934</v>
      </c>
      <c r="BE22" s="111">
        <f>[1]ВОС!$I$25</f>
        <v>84.96</v>
      </c>
      <c r="BF22" s="112">
        <f>[1]ВОС!$J$25</f>
        <v>6.06</v>
      </c>
      <c r="BG22" s="109">
        <f>[1]ВОС!$G$26</f>
        <v>0.70020000000022264</v>
      </c>
      <c r="BH22" s="110">
        <f>[1]ВОС!$H$26</f>
        <v>0.49139999999533757</v>
      </c>
      <c r="BI22" s="111">
        <f>[1]ВОС!$I$26</f>
        <v>75.8</v>
      </c>
      <c r="BJ22" s="112">
        <f>[1]ВОС!$J$26</f>
        <v>6.07</v>
      </c>
      <c r="BK22" s="109">
        <f>[1]ВОС!$G$27</f>
        <v>0.68040000000110012</v>
      </c>
      <c r="BL22" s="110">
        <f>[1]ВОС!$H$27</f>
        <v>0.43560000000525179</v>
      </c>
      <c r="BM22" s="111">
        <f>[1]ВОС!$I$27</f>
        <v>79.040000000000006</v>
      </c>
      <c r="BN22" s="112">
        <f>[1]ВОС!$J$27</f>
        <v>6.08</v>
      </c>
      <c r="BO22" s="109">
        <f>[1]ВОС!$G$28</f>
        <v>0.67859999999745924</v>
      </c>
      <c r="BP22" s="110">
        <f>[1]ВОС!$H$28</f>
        <v>0.43740000000070722</v>
      </c>
      <c r="BQ22" s="111">
        <f>[1]ВОС!$I$28</f>
        <v>74.430000000000007</v>
      </c>
      <c r="BR22" s="112">
        <f>[1]ВОС!$J$28</f>
        <v>6.09</v>
      </c>
      <c r="BS22" s="109">
        <f>[1]ВОС!$G$29</f>
        <v>0.66959999999562569</v>
      </c>
      <c r="BT22" s="110">
        <f>[1]ВОС!$H$29</f>
        <v>0.41939999999704014</v>
      </c>
      <c r="BU22" s="111">
        <f>[1]ВОС!$I$29</f>
        <v>74.67</v>
      </c>
      <c r="BV22" s="112">
        <f>[1]ВОС!$J$29</f>
        <v>6.1</v>
      </c>
      <c r="BW22" s="109">
        <f>[1]ВОС!$G$30</f>
        <v>0.66780000000017026</v>
      </c>
      <c r="BX22" s="110">
        <f>[1]ВОС!$H$30</f>
        <v>0.4176000000015847</v>
      </c>
      <c r="BY22" s="111">
        <f>[1]ВОС!$I$30</f>
        <v>77.47</v>
      </c>
      <c r="BZ22" s="112">
        <f>[1]ВОС!$J$30</f>
        <v>6.1</v>
      </c>
      <c r="CA22" s="113">
        <f>[1]ВОС!$G$31</f>
        <v>0.75420000000303844</v>
      </c>
      <c r="CB22" s="114">
        <f>[1]ВОС!$H$31</f>
        <v>0.46079999999892607</v>
      </c>
      <c r="CC22" s="115">
        <f>[1]ВОС!$I$31</f>
        <v>83.66</v>
      </c>
      <c r="CD22" s="116">
        <f>[1]ВОС!$J$31</f>
        <v>6.09</v>
      </c>
      <c r="CE22" s="109">
        <f>[1]ВОС!$G$32</f>
        <v>0.71280000000115251</v>
      </c>
      <c r="CF22" s="110">
        <f>[1]ВОС!$H$32</f>
        <v>0.43919999999616266</v>
      </c>
      <c r="CG22" s="111">
        <f>[1]ВОС!$I$32</f>
        <v>77.28</v>
      </c>
      <c r="CH22" s="112">
        <f>[1]ВОС!$J$32</f>
        <v>6.1</v>
      </c>
      <c r="CI22" s="109">
        <f>[1]ВОС!$G$33</f>
        <v>0.68579999999565189</v>
      </c>
      <c r="CJ22" s="110">
        <f>[1]ВОС!$H$33</f>
        <v>0.43020000000251457</v>
      </c>
      <c r="CK22" s="111">
        <f>[1]ВОС!$I$33</f>
        <v>75.14</v>
      </c>
      <c r="CL22" s="112">
        <f>[1]ВОС!$J$33</f>
        <v>6.12</v>
      </c>
      <c r="CM22" s="109">
        <f>[1]ВОС!$G$34</f>
        <v>0.65160000000014406</v>
      </c>
      <c r="CN22" s="110">
        <f>[1]ВОС!$H$34</f>
        <v>0.42660000000341824</v>
      </c>
      <c r="CO22" s="111">
        <f>[1]ВОС!$I$34</f>
        <v>72.42</v>
      </c>
      <c r="CP22" s="112">
        <f>[1]ВОС!$J$34</f>
        <v>6.11</v>
      </c>
      <c r="CQ22" s="109">
        <f>[1]ВОС!$G$35</f>
        <v>0.63180000000102154</v>
      </c>
      <c r="CR22" s="110">
        <f>[1]ВОС!$H$35</f>
        <v>0.42299999999613647</v>
      </c>
      <c r="CS22" s="111">
        <f>[1]ВОС!$I$35</f>
        <v>67.89</v>
      </c>
      <c r="CT22" s="112">
        <f>[1]ВОС!$J$35</f>
        <v>6.11</v>
      </c>
      <c r="CU22" s="184">
        <f>[1]ВОС!$G$36</f>
        <v>0.58860000000368018</v>
      </c>
      <c r="CV22" s="185">
        <f>[1]ВОС!$H$36</f>
        <v>0.40319999999701395</v>
      </c>
      <c r="CW22" s="186">
        <f>[1]ВОС!$I$36</f>
        <v>68.010000000000005</v>
      </c>
      <c r="CX22" s="192">
        <f>[1]ВОС!$J$36</f>
        <v>6.11</v>
      </c>
      <c r="CY22" s="193"/>
      <c r="CZ22" s="103"/>
    </row>
    <row r="23" spans="1:104" ht="13.5" customHeight="1">
      <c r="A23" s="104" t="s">
        <v>39</v>
      </c>
      <c r="B23" s="105" t="s">
        <v>40</v>
      </c>
      <c r="C23" s="194" t="s">
        <v>51</v>
      </c>
      <c r="D23" s="107" t="s">
        <v>42</v>
      </c>
      <c r="E23" s="106" t="s">
        <v>43</v>
      </c>
      <c r="F23" s="108" t="s">
        <v>53</v>
      </c>
      <c r="G23" s="195">
        <f>SUM(G21:G22)</f>
        <v>3.0528000000194879</v>
      </c>
      <c r="H23" s="196">
        <f>SUM(H21:H22)</f>
        <v>1.2564000000038504</v>
      </c>
      <c r="I23" s="197">
        <f>SUM(I21:I22)</f>
        <v>313.88</v>
      </c>
      <c r="J23" s="198"/>
      <c r="K23" s="199">
        <f>SUM(K21:K22)</f>
        <v>3.0473999999758234</v>
      </c>
      <c r="L23" s="200">
        <f>SUM(L21:L22)</f>
        <v>1.2636000000020431</v>
      </c>
      <c r="M23" s="200">
        <f>SUM(M21:M22)</f>
        <v>311.37</v>
      </c>
      <c r="N23" s="201"/>
      <c r="O23" s="202">
        <f>SUM(O21:O22)</f>
        <v>3.0204000000112501</v>
      </c>
      <c r="P23" s="203">
        <f>SUM(P21:P22)</f>
        <v>1.2437999999947351</v>
      </c>
      <c r="Q23" s="204">
        <f>SUM(Q21:Q22)</f>
        <v>310.36</v>
      </c>
      <c r="R23" s="205"/>
      <c r="S23" s="202">
        <f>SUM(S21:S22)</f>
        <v>3.0366000000112763</v>
      </c>
      <c r="T23" s="203">
        <f>SUM(T21:T22)</f>
        <v>1.2402000000038242</v>
      </c>
      <c r="U23" s="204">
        <f>SUM(U21:U22)</f>
        <v>320.71999999999997</v>
      </c>
      <c r="V23" s="205"/>
      <c r="W23" s="202">
        <f>SUM(W21:W22)</f>
        <v>3.2165999999988344</v>
      </c>
      <c r="X23" s="203">
        <f>SUM(X21:X22)</f>
        <v>1.3823999999967782</v>
      </c>
      <c r="Y23" s="204">
        <f>SUM(Y21:Y22)</f>
        <v>345.49</v>
      </c>
      <c r="Z23" s="205"/>
      <c r="AA23" s="202">
        <f>SUM(AA21:AA22)</f>
        <v>3.337199999972654</v>
      </c>
      <c r="AB23" s="203">
        <f>SUM(AB21:AB22)</f>
        <v>1.4508000000041648</v>
      </c>
      <c r="AC23" s="204">
        <f>SUM(AC21:AC22)</f>
        <v>323.69</v>
      </c>
      <c r="AD23" s="205"/>
      <c r="AE23" s="202">
        <f>SUM(AE21:AE22)</f>
        <v>3.074399999997695</v>
      </c>
      <c r="AF23" s="203">
        <f>SUM(AF21:AF22)</f>
        <v>1.2257999999992535</v>
      </c>
      <c r="AG23" s="204">
        <f>SUM(AG21:AG22)</f>
        <v>322.26</v>
      </c>
      <c r="AH23" s="205"/>
      <c r="AI23" s="206">
        <f>SUM(AI21:AI22)</f>
        <v>3.1680000000069413</v>
      </c>
      <c r="AJ23" s="207">
        <f>SUM(AJ21:AJ22)</f>
        <v>1.3122000000103071</v>
      </c>
      <c r="AK23" s="208">
        <f>SUM(AK21:AK22)</f>
        <v>335.37</v>
      </c>
      <c r="AL23" s="209"/>
      <c r="AM23" s="202">
        <f>SUM(AM21:AM22)</f>
        <v>3.3462000000072294</v>
      </c>
      <c r="AN23" s="203">
        <f>SUM(AN21:AN22)</f>
        <v>1.4363999999832231</v>
      </c>
      <c r="AO23" s="204">
        <f>SUM(AO21:AO22)</f>
        <v>369.65000000000003</v>
      </c>
      <c r="AP23" s="205"/>
      <c r="AQ23" s="202">
        <f>SUM(AQ21:AQ22)</f>
        <v>3.5045999999920241</v>
      </c>
      <c r="AR23" s="203">
        <f>SUM(AR21:AR22)</f>
        <v>1.5300000000006548</v>
      </c>
      <c r="AS23" s="204">
        <f>SUM(AS21:AS22)</f>
        <v>359.1</v>
      </c>
      <c r="AT23" s="205"/>
      <c r="AU23" s="206">
        <f>SUM(AU21:AU22)</f>
        <v>3.3912000000082116</v>
      </c>
      <c r="AV23" s="207">
        <f>SUM(AV21:AV22)</f>
        <v>1.4724000000069282</v>
      </c>
      <c r="AW23" s="208">
        <f>SUM(AW21:AW22)</f>
        <v>355.99</v>
      </c>
      <c r="AX23" s="209"/>
      <c r="AY23" s="202">
        <f>SUM(AY21:AY22)</f>
        <v>3.3047999999889726</v>
      </c>
      <c r="AZ23" s="203">
        <f>SUM(AZ21:AZ22)</f>
        <v>1.4328000000004977</v>
      </c>
      <c r="BA23" s="204">
        <f>SUM(BA21:BA22)</f>
        <v>335.04</v>
      </c>
      <c r="BB23" s="205"/>
      <c r="BC23" s="202">
        <f>SUM(BC21:BC22)</f>
        <v>3.2454000000325323</v>
      </c>
      <c r="BD23" s="203">
        <f>SUM(BD21:BD22)</f>
        <v>1.3716000000076747</v>
      </c>
      <c r="BE23" s="204">
        <f>SUM(BE21:BE22)</f>
        <v>335.21</v>
      </c>
      <c r="BF23" s="205"/>
      <c r="BG23" s="202">
        <f>SUM(BG21:BG22)</f>
        <v>2.8763999999982843</v>
      </c>
      <c r="BH23" s="203">
        <f>SUM(BH21:BH22)</f>
        <v>1.0979999999944994</v>
      </c>
      <c r="BI23" s="204">
        <f>SUM(BI21:BI22)</f>
        <v>286.86</v>
      </c>
      <c r="BJ23" s="205"/>
      <c r="BK23" s="202">
        <f>SUM(BK21:BK22)</f>
        <v>2.8169999999845459</v>
      </c>
      <c r="BL23" s="203">
        <f>SUM(BL21:BL22)</f>
        <v>1.0061999999970794</v>
      </c>
      <c r="BM23" s="204">
        <f>SUM(BM21:BM22)</f>
        <v>288.03000000000003</v>
      </c>
      <c r="BN23" s="205"/>
      <c r="BO23" s="202">
        <f>SUM(BO21:BO22)</f>
        <v>2.8043999999918015</v>
      </c>
      <c r="BP23" s="203">
        <f>SUM(BP21:BP22)</f>
        <v>0.99900000000707223</v>
      </c>
      <c r="BQ23" s="204">
        <f>SUM(BQ21:BQ22)</f>
        <v>283.29000000000002</v>
      </c>
      <c r="BR23" s="205"/>
      <c r="BS23" s="202">
        <f>SUM(BS21:BS22)</f>
        <v>2.7989999999972497</v>
      </c>
      <c r="BT23" s="203">
        <f>SUM(BT21:BT22)</f>
        <v>0.98099999998703424</v>
      </c>
      <c r="BU23" s="204">
        <f>SUM(BU21:BU22)</f>
        <v>284.51</v>
      </c>
      <c r="BV23" s="205"/>
      <c r="BW23" s="202">
        <f>SUM(BW21:BW22)</f>
        <v>2.802599999996346</v>
      </c>
      <c r="BX23" s="203">
        <f>SUM(BX21:BX22)</f>
        <v>0.9810000000115906</v>
      </c>
      <c r="BY23" s="204">
        <f>SUM(BY21:BY22)</f>
        <v>287.23</v>
      </c>
      <c r="BZ23" s="205"/>
      <c r="CA23" s="210">
        <f>SUM(CA21:CA22)</f>
        <v>2.890800000019226</v>
      </c>
      <c r="CB23" s="200">
        <f>SUM(CB21:CB22)</f>
        <v>1.0475999999907799</v>
      </c>
      <c r="CC23" s="211">
        <f>SUM(CC21:CC22)</f>
        <v>294.14</v>
      </c>
      <c r="CD23" s="201"/>
      <c r="CE23" s="202">
        <f>SUM(CE21:CE22)</f>
        <v>2.8565999999991618</v>
      </c>
      <c r="CF23" s="203">
        <f>SUM(CF21:CF22)</f>
        <v>1.0098000000043612</v>
      </c>
      <c r="CG23" s="204">
        <f>SUM(CG21:CG22)</f>
        <v>287.62</v>
      </c>
      <c r="CH23" s="205"/>
      <c r="CI23" s="202">
        <f>SUM(CI21:CI22)</f>
        <v>2.9160000000047148</v>
      </c>
      <c r="CJ23" s="203">
        <f>SUM(CJ21:CJ22)</f>
        <v>1.065599999994447</v>
      </c>
      <c r="CK23" s="204">
        <f>SUM(CK21:CK22)</f>
        <v>304.67</v>
      </c>
      <c r="CL23" s="205"/>
      <c r="CM23" s="202">
        <f>SUM(CM21:CM22)</f>
        <v>2.9735999999820706</v>
      </c>
      <c r="CN23" s="203">
        <f>SUM(CN21:CN22)</f>
        <v>1.134000000010019</v>
      </c>
      <c r="CO23" s="204">
        <f>SUM(CO21:CO22)</f>
        <v>302.49</v>
      </c>
      <c r="CP23" s="205"/>
      <c r="CQ23" s="202">
        <f>SUM(CQ21:CQ22)</f>
        <v>2.9556000000029599</v>
      </c>
      <c r="CR23" s="203">
        <f>SUM(CR21:CR22)</f>
        <v>1.1285999999990963</v>
      </c>
      <c r="CS23" s="204">
        <f>SUM(CS21:CS22)</f>
        <v>298.43</v>
      </c>
      <c r="CT23" s="205"/>
      <c r="CU23" s="212">
        <f>SUM(CU21:CU22)</f>
        <v>2.8854000000001179</v>
      </c>
      <c r="CV23" s="213">
        <f>SUM(CV21:CV22)</f>
        <v>1.0889999999926658</v>
      </c>
      <c r="CW23" s="214">
        <f>SUM(CW21:CW22)</f>
        <v>280.02</v>
      </c>
      <c r="CX23" s="215"/>
      <c r="CY23" s="193">
        <v>5</v>
      </c>
      <c r="CZ23" s="103"/>
    </row>
    <row r="24" spans="1:104" ht="13.5" customHeight="1">
      <c r="A24" s="104" t="s">
        <v>39</v>
      </c>
      <c r="B24" s="105" t="s">
        <v>40</v>
      </c>
      <c r="C24" s="194" t="s">
        <v>51</v>
      </c>
      <c r="D24" s="107" t="s">
        <v>42</v>
      </c>
      <c r="E24" s="106" t="s">
        <v>45</v>
      </c>
      <c r="F24" s="108" t="s">
        <v>54</v>
      </c>
      <c r="G24" s="176">
        <f>[1]ВОС!$K$13</f>
        <v>2.1887999999744352</v>
      </c>
      <c r="H24" s="177">
        <f>[1]ВОС!$L$13</f>
        <v>1.0475999999907799</v>
      </c>
      <c r="I24" s="178">
        <f>[1]ВОС!$M$13</f>
        <v>223.41</v>
      </c>
      <c r="J24" s="179">
        <f>[1]ВОС!$N$13</f>
        <v>6.12</v>
      </c>
      <c r="K24" s="113">
        <f>[1]ВОС!$K$14</f>
        <v>2.1437999999980093</v>
      </c>
      <c r="L24" s="114">
        <f>[1]ВОС!$L$14</f>
        <v>0.9882000000015978</v>
      </c>
      <c r="M24" s="115">
        <f>[1]ВОС!$M$14</f>
        <v>221.17</v>
      </c>
      <c r="N24" s="116">
        <f>[1]ВОС!$N$14</f>
        <v>6.12</v>
      </c>
      <c r="O24" s="109">
        <f>[1]ВОС!$K$15</f>
        <v>2.1096000000106869</v>
      </c>
      <c r="P24" s="110">
        <f>[1]ВОС!$L$15</f>
        <v>0.9738000000052125</v>
      </c>
      <c r="Q24" s="111">
        <f>[1]ВОС!$M$15</f>
        <v>216.7</v>
      </c>
      <c r="R24" s="112">
        <f>[1]ВОС!$N$15</f>
        <v>6.11</v>
      </c>
      <c r="S24" s="109">
        <f>[1]ВОС!$K$16</f>
        <v>2.0808000000179163</v>
      </c>
      <c r="T24" s="110">
        <f>[1]ВОС!$L$16</f>
        <v>0.97019999999793072</v>
      </c>
      <c r="U24" s="111">
        <f>[1]ВОС!$M$16</f>
        <v>163.21</v>
      </c>
      <c r="V24" s="112">
        <f>[1]ВОС!$N$16</f>
        <v>6.11</v>
      </c>
      <c r="W24" s="109">
        <f>[1]ВОС!$K$17</f>
        <v>1.5749999999934516</v>
      </c>
      <c r="X24" s="110">
        <f>[1]ВОС!$L$17</f>
        <v>0.41760000000977016</v>
      </c>
      <c r="Y24" s="111">
        <f>[1]ВОС!$M$17</f>
        <v>150.88</v>
      </c>
      <c r="Z24" s="112">
        <f>[1]ВОС!$N$17</f>
        <v>6.11</v>
      </c>
      <c r="AA24" s="109">
        <f>[1]ВОС!$K$18</f>
        <v>1.8359999999811407</v>
      </c>
      <c r="AB24" s="110">
        <f>[1]ВОС!$L$18</f>
        <v>0.69659999998475541</v>
      </c>
      <c r="AC24" s="111">
        <f>[1]ВОС!$M$18</f>
        <v>259</v>
      </c>
      <c r="AD24" s="112">
        <f>[1]ВОС!$N$18</f>
        <v>6.02</v>
      </c>
      <c r="AE24" s="109">
        <f>[1]ВОС!$K$19</f>
        <v>2.6765999999952328</v>
      </c>
      <c r="AF24" s="110">
        <f>[1]ВОС!$L$19</f>
        <v>1.4940000000096916</v>
      </c>
      <c r="AG24" s="111">
        <f>[1]ВОС!$M$19</f>
        <v>294.94</v>
      </c>
      <c r="AH24" s="112">
        <f>[1]ВОС!$N$19</f>
        <v>5.99</v>
      </c>
      <c r="AI24" s="117">
        <f>[1]ВОС!$K$20</f>
        <v>2.6568000000042957</v>
      </c>
      <c r="AJ24" s="118">
        <f>[1]ВОС!$L$20</f>
        <v>1.5011999999915133</v>
      </c>
      <c r="AK24" s="119">
        <f>[1]ВОС!$M$20</f>
        <v>288.62</v>
      </c>
      <c r="AL24" s="120">
        <f>[1]ВОС!$N$20</f>
        <v>5.99</v>
      </c>
      <c r="AM24" s="109">
        <f>[1]ВОС!$K$21</f>
        <v>2.4948000000040338</v>
      </c>
      <c r="AN24" s="110">
        <f>[1]ВОС!$L$21</f>
        <v>1.3392000000076223</v>
      </c>
      <c r="AO24" s="111">
        <f>[1]ВОС!$M$21</f>
        <v>242.7</v>
      </c>
      <c r="AP24" s="112">
        <f>[1]ВОС!$N$21</f>
        <v>6.02</v>
      </c>
      <c r="AQ24" s="109">
        <f>[1]ВОС!$K$22</f>
        <v>2.3669999999910942</v>
      </c>
      <c r="AR24" s="110">
        <f>[1]ВОС!$L$22</f>
        <v>1.184400000005553</v>
      </c>
      <c r="AS24" s="111">
        <f>[1]ВОС!$M$22</f>
        <v>291.08999999999997</v>
      </c>
      <c r="AT24" s="112">
        <f>[1]ВОС!$N$22</f>
        <v>6</v>
      </c>
      <c r="AU24" s="117">
        <f>[1]ВОС!$K$23</f>
        <v>2.7342000000135158</v>
      </c>
      <c r="AV24" s="118">
        <f>[1]ВОС!$L$23</f>
        <v>1.5138000000006286</v>
      </c>
      <c r="AW24" s="119">
        <f>[1]ВОС!$M$23</f>
        <v>293</v>
      </c>
      <c r="AX24" s="120">
        <f>[1]ВОС!$N$23</f>
        <v>5.98</v>
      </c>
      <c r="AY24" s="109">
        <f>[1]ВОС!$K$24</f>
        <v>2.6639999999861175</v>
      </c>
      <c r="AZ24" s="110">
        <f>[1]ВОС!$L$24</f>
        <v>1.4831999999878462</v>
      </c>
      <c r="BA24" s="111">
        <f>[1]ВОС!$M$24</f>
        <v>300.81</v>
      </c>
      <c r="BB24" s="112">
        <f>[1]ВОС!$N$24</f>
        <v>5.98</v>
      </c>
      <c r="BC24" s="109">
        <f>[1]ВОС!$K$25</f>
        <v>2.6874000000170781</v>
      </c>
      <c r="BD24" s="110">
        <f>[1]ВОС!$L$25</f>
        <v>1.4633999999969092</v>
      </c>
      <c r="BE24" s="111">
        <f>[1]ВОС!$M$25</f>
        <v>313.52</v>
      </c>
      <c r="BF24" s="112">
        <f>[1]ВОС!$N$25</f>
        <v>5.99</v>
      </c>
      <c r="BG24" s="109">
        <f>[1]ВОС!$K$26</f>
        <v>3.0636000000085915</v>
      </c>
      <c r="BH24" s="110">
        <f>[1]ВОС!$L$26</f>
        <v>1.7892000000010739</v>
      </c>
      <c r="BI24" s="111">
        <f>[1]ВОС!$M$26</f>
        <v>342.19</v>
      </c>
      <c r="BJ24" s="112">
        <f>[1]ВОС!$N$26</f>
        <v>5.99</v>
      </c>
      <c r="BK24" s="109">
        <f>[1]ВОС!$K$27</f>
        <v>3.0815999999795167</v>
      </c>
      <c r="BL24" s="110">
        <f>[1]ВОС!$L$27</f>
        <v>1.7928000000083557</v>
      </c>
      <c r="BM24" s="111">
        <f>[1]ВОС!$M$27</f>
        <v>343.61</v>
      </c>
      <c r="BN24" s="112">
        <f>[1]ВОС!$N$27</f>
        <v>6</v>
      </c>
      <c r="BO24" s="109">
        <f>[1]ВОС!$K$28</f>
        <v>3.0942000000213739</v>
      </c>
      <c r="BP24" s="110">
        <f>[1]ВОС!$L$28</f>
        <v>1.7892000000010739</v>
      </c>
      <c r="BQ24" s="111">
        <f>[1]ВОС!$M$28</f>
        <v>340.05</v>
      </c>
      <c r="BR24" s="112">
        <f>[1]ВОС!$N$28</f>
        <v>6</v>
      </c>
      <c r="BS24" s="109">
        <f>[1]ВОС!$K$29</f>
        <v>3.0635999999758496</v>
      </c>
      <c r="BT24" s="110">
        <f>[1]ВОС!$L$29</f>
        <v>1.7765999999919586</v>
      </c>
      <c r="BU24" s="111">
        <f>[1]ВОС!$M$29</f>
        <v>346.75</v>
      </c>
      <c r="BV24" s="112">
        <f>[1]ВОС!$N$29</f>
        <v>6</v>
      </c>
      <c r="BW24" s="109">
        <f>[1]ВОС!$K$30</f>
        <v>3.1410000000178115</v>
      </c>
      <c r="BX24" s="110">
        <f>[1]ВОС!$L$30</f>
        <v>1.8090000000083819</v>
      </c>
      <c r="BY24" s="111">
        <f>[1]ВОС!$M$30</f>
        <v>351.9</v>
      </c>
      <c r="BZ24" s="112">
        <f>[1]ВОС!$N$30</f>
        <v>6.01</v>
      </c>
      <c r="CA24" s="113">
        <f>[1]ВОС!$K$31</f>
        <v>3.1445999999923515</v>
      </c>
      <c r="CB24" s="114">
        <f>[1]ВОС!$L$31</f>
        <v>1.8251999999920372</v>
      </c>
      <c r="CC24" s="115">
        <f>[1]ВОС!$M$31</f>
        <v>349.29</v>
      </c>
      <c r="CD24" s="116">
        <f>[1]ВОС!$N$31</f>
        <v>6.01</v>
      </c>
      <c r="CE24" s="109">
        <f>[1]ВОС!$K$32</f>
        <v>3.1554000000141968</v>
      </c>
      <c r="CF24" s="110">
        <f>[1]ВОС!$L$32</f>
        <v>1.8234000000047672</v>
      </c>
      <c r="CG24" s="111">
        <f>[1]ВОС!$M$32</f>
        <v>350.5</v>
      </c>
      <c r="CH24" s="112">
        <f>[1]ВОС!$N$32</f>
        <v>6.01</v>
      </c>
      <c r="CI24" s="109">
        <f>[1]ВОС!$K$33</f>
        <v>3.1535999999941851</v>
      </c>
      <c r="CJ24" s="110">
        <f>[1]ВОС!$L$33</f>
        <v>1.8378000000011525</v>
      </c>
      <c r="CK24" s="111">
        <f>[1]ВОС!$M$33</f>
        <v>351.03</v>
      </c>
      <c r="CL24" s="112">
        <f>[1]ВОС!$N$33</f>
        <v>6.03</v>
      </c>
      <c r="CM24" s="109">
        <f>[1]ВОС!$K$34</f>
        <v>3.1481999999996333</v>
      </c>
      <c r="CN24" s="110">
        <f>[1]ВОС!$L$34</f>
        <v>1.8449999999993452</v>
      </c>
      <c r="CO24" s="111">
        <f>[1]ВОС!$M$34</f>
        <v>345.01</v>
      </c>
      <c r="CP24" s="112">
        <f>[1]ВОС!$N$34</f>
        <v>6.02</v>
      </c>
      <c r="CQ24" s="109">
        <f>[1]ВОС!$K$35</f>
        <v>3.0653999999958614</v>
      </c>
      <c r="CR24" s="110">
        <f>[1]ВОС!$L$35</f>
        <v>1.8125999999992928</v>
      </c>
      <c r="CS24" s="111">
        <f>[1]ВОС!$M$35</f>
        <v>339.2</v>
      </c>
      <c r="CT24" s="112">
        <f>[1]ВОС!$N$35</f>
        <v>6.02</v>
      </c>
      <c r="CU24" s="109">
        <f>[1]ВОС!$K$36</f>
        <v>3.0312000000085391</v>
      </c>
      <c r="CV24" s="110">
        <f>[1]ВОС!$L$36</f>
        <v>1.7801999999992404</v>
      </c>
      <c r="CW24" s="111">
        <f>[1]ВОС!$M$36</f>
        <v>340.33</v>
      </c>
      <c r="CX24" s="121">
        <f>[1]ВОС!$N$36</f>
        <v>6.02</v>
      </c>
      <c r="CY24" s="216"/>
      <c r="CZ24" s="103"/>
    </row>
    <row r="25" spans="1:104" ht="13.5" customHeight="1">
      <c r="A25" s="104" t="s">
        <v>39</v>
      </c>
      <c r="B25" s="105" t="s">
        <v>40</v>
      </c>
      <c r="C25" s="194" t="s">
        <v>51</v>
      </c>
      <c r="D25" s="107" t="s">
        <v>42</v>
      </c>
      <c r="E25" s="106" t="s">
        <v>45</v>
      </c>
      <c r="F25" s="108" t="s">
        <v>55</v>
      </c>
      <c r="G25" s="166">
        <f>[1]ВОС!$O$13</f>
        <v>0.60659999999916181</v>
      </c>
      <c r="H25" s="167">
        <f>[1]ВОС!$P$13</f>
        <v>0.52199999999993452</v>
      </c>
      <c r="I25" s="168">
        <f>[1]ВОС!$Q$13</f>
        <v>75.59</v>
      </c>
      <c r="J25" s="169">
        <f>[1]ВОС!$R$13</f>
        <v>6.15</v>
      </c>
      <c r="K25" s="113">
        <f>[1]ВОС!$O$14</f>
        <v>0.60659999999916181</v>
      </c>
      <c r="L25" s="114">
        <f>[1]ВОС!$P$14</f>
        <v>0.52199999999993452</v>
      </c>
      <c r="M25" s="115">
        <f>[1]ВОС!$Q$14</f>
        <v>74.989999999999995</v>
      </c>
      <c r="N25" s="116">
        <f>[1]ВОС!$R$14</f>
        <v>6.15</v>
      </c>
      <c r="O25" s="109">
        <f>[1]ВОС!$O$15</f>
        <v>0.59940000000096916</v>
      </c>
      <c r="P25" s="110">
        <f>[1]ВОС!$P$15</f>
        <v>0.5165999999971973</v>
      </c>
      <c r="Q25" s="111">
        <f>[1]ВОС!$Q$15</f>
        <v>74.19</v>
      </c>
      <c r="R25" s="112">
        <f>[1]ВОС!$R$15</f>
        <v>6.14</v>
      </c>
      <c r="S25" s="109">
        <f>[1]ВОС!$O$16</f>
        <v>0.59940000000096916</v>
      </c>
      <c r="T25" s="110">
        <f>[1]ВОС!$P$16</f>
        <v>0.51120000000264554</v>
      </c>
      <c r="U25" s="111">
        <f>[1]ВОС!$Q$16</f>
        <v>74.02</v>
      </c>
      <c r="V25" s="112">
        <f>[1]ВОС!$R$16</f>
        <v>6.12</v>
      </c>
      <c r="W25" s="109">
        <f>[1]ВОС!$O$17</f>
        <v>0.59940000000096916</v>
      </c>
      <c r="X25" s="110">
        <f>[1]ВОС!$P$17</f>
        <v>0.50939999999900465</v>
      </c>
      <c r="Y25" s="111">
        <f>[1]ВОС!$Q$17</f>
        <v>74.239999999999995</v>
      </c>
      <c r="Z25" s="112">
        <f>[1]ВОС!$R$17</f>
        <v>6.11</v>
      </c>
      <c r="AA25" s="109">
        <f>[1]ВОС!$O$18</f>
        <v>0.62819999999373977</v>
      </c>
      <c r="AB25" s="110">
        <f>[1]ВОС!$P$18</f>
        <v>0.50759999999536376</v>
      </c>
      <c r="AC25" s="111">
        <f>[1]ВОС!$Q$18</f>
        <v>76.94</v>
      </c>
      <c r="AD25" s="112">
        <f>[1]ВОС!$R$18</f>
        <v>6.07</v>
      </c>
      <c r="AE25" s="109">
        <f>[1]ВОС!$O$19</f>
        <v>0.63719999999557331</v>
      </c>
      <c r="AF25" s="110">
        <f>[1]ВОС!$P$19</f>
        <v>0.50400000000445289</v>
      </c>
      <c r="AG25" s="111">
        <f>[1]ВОС!$Q$19</f>
        <v>77.22</v>
      </c>
      <c r="AH25" s="112">
        <f>[1]ВОС!$R$19</f>
        <v>6.05</v>
      </c>
      <c r="AI25" s="117">
        <f>[1]ВОС!$O$20</f>
        <v>0.62100000001191802</v>
      </c>
      <c r="AJ25" s="118">
        <f>[1]ВОС!$P$20</f>
        <v>0.50579999999990832</v>
      </c>
      <c r="AK25" s="119">
        <f>[1]ВОС!$Q$20</f>
        <v>76.08</v>
      </c>
      <c r="AL25" s="120">
        <f>[1]ВОС!$R$20</f>
        <v>6.05</v>
      </c>
      <c r="AM25" s="109">
        <f>[1]ВОС!$O$21</f>
        <v>0.61379999999735446</v>
      </c>
      <c r="AN25" s="110">
        <f>[1]ВОС!$P$21</f>
        <v>0.50399999999626743</v>
      </c>
      <c r="AO25" s="111">
        <f>[1]ВОС!$Q$21</f>
        <v>75.78</v>
      </c>
      <c r="AP25" s="112">
        <f>[1]ВОС!$R$21</f>
        <v>6.06</v>
      </c>
      <c r="AQ25" s="109">
        <f>[1]ВОС!$O$22</f>
        <v>0.61199999999371357</v>
      </c>
      <c r="AR25" s="110">
        <f>[1]ВОС!$P$22</f>
        <v>0.50400000000445289</v>
      </c>
      <c r="AS25" s="111">
        <f>[1]ВОС!$Q$22</f>
        <v>75.650000000000006</v>
      </c>
      <c r="AT25" s="112">
        <f>[1]ВОС!$R$22</f>
        <v>6.06</v>
      </c>
      <c r="AU25" s="117">
        <f>[1]ВОС!$O$23</f>
        <v>0.60659999999916181</v>
      </c>
      <c r="AV25" s="118">
        <f>[1]ВОС!$P$23</f>
        <v>0.50579999999990832</v>
      </c>
      <c r="AW25" s="119">
        <f>[1]ВОС!$Q$23</f>
        <v>75.400000000000006</v>
      </c>
      <c r="AX25" s="120">
        <f>[1]ВОС!$R$23</f>
        <v>6.04</v>
      </c>
      <c r="AY25" s="109">
        <f>[1]ВОС!$O$24</f>
        <v>0.6084000000028027</v>
      </c>
      <c r="AZ25" s="110">
        <f>[1]ВОС!$P$24</f>
        <v>0.50399999999626743</v>
      </c>
      <c r="BA25" s="111">
        <f>[1]ВОС!$Q$24</f>
        <v>75.260000000000005</v>
      </c>
      <c r="BB25" s="112">
        <f>[1]ВОС!$R$24</f>
        <v>6.04</v>
      </c>
      <c r="BC25" s="109">
        <f>[1]ВОС!$O$25</f>
        <v>0.6084000000028027</v>
      </c>
      <c r="BD25" s="110">
        <f>[1]ВОС!$P$25</f>
        <v>0.50400000000445289</v>
      </c>
      <c r="BE25" s="111">
        <f>[1]ВОС!$Q$25</f>
        <v>75.19</v>
      </c>
      <c r="BF25" s="112">
        <f>[1]ВОС!$R$25</f>
        <v>6.06</v>
      </c>
      <c r="BG25" s="109">
        <f>[1]ВОС!$O$26</f>
        <v>0.61379999999735446</v>
      </c>
      <c r="BH25" s="110">
        <f>[1]ВОС!$P$26</f>
        <v>0.50579999999990832</v>
      </c>
      <c r="BI25" s="111">
        <f>[1]ВОС!$Q$26</f>
        <v>76.989999999999995</v>
      </c>
      <c r="BJ25" s="112">
        <f>[1]ВОС!$R$26</f>
        <v>6.07</v>
      </c>
      <c r="BK25" s="109">
        <f>[1]ВОС!$O$27</f>
        <v>0.63180000000102154</v>
      </c>
      <c r="BL25" s="110">
        <f>[1]ВОС!$P$27</f>
        <v>0.50579999999990832</v>
      </c>
      <c r="BM25" s="111">
        <f>[1]ВОС!$Q$27</f>
        <v>77.010000000000005</v>
      </c>
      <c r="BN25" s="112">
        <f>[1]ВОС!$R$27</f>
        <v>6.07</v>
      </c>
      <c r="BO25" s="109">
        <f>[1]ВОС!$O$28</f>
        <v>0.622799999999188</v>
      </c>
      <c r="BP25" s="110">
        <f>[1]ВОС!$P$28</f>
        <v>0.50759999999536376</v>
      </c>
      <c r="BQ25" s="111">
        <f>[1]ВОС!$Q$28</f>
        <v>75.88</v>
      </c>
      <c r="BR25" s="112">
        <f>[1]ВОС!$R$28</f>
        <v>6.07</v>
      </c>
      <c r="BS25" s="109">
        <f>[1]ВОС!$O$29</f>
        <v>0.61379999999735446</v>
      </c>
      <c r="BT25" s="110">
        <f>[1]ВОС!$P$29</f>
        <v>0.50579999999990832</v>
      </c>
      <c r="BU25" s="111">
        <f>[1]ВОС!$Q$29</f>
        <v>74.66</v>
      </c>
      <c r="BV25" s="112">
        <f>[1]ВОС!$R$29</f>
        <v>6.08</v>
      </c>
      <c r="BW25" s="109">
        <f>[1]ВОС!$O$30</f>
        <v>0.60120000000461005</v>
      </c>
      <c r="BX25" s="110">
        <f>[1]ВОС!$P$30</f>
        <v>0.50760000000354921</v>
      </c>
      <c r="BY25" s="111">
        <f>[1]ВОС!$Q$30</f>
        <v>74.53</v>
      </c>
      <c r="BZ25" s="112">
        <f>[1]ВОС!$R$30</f>
        <v>6.09</v>
      </c>
      <c r="CA25" s="113">
        <f>[1]ВОС!$O$31</f>
        <v>0.60479999999552092</v>
      </c>
      <c r="CB25" s="114">
        <f>[1]ВОС!$P$31</f>
        <v>0.51119999999446009</v>
      </c>
      <c r="CC25" s="115">
        <f>[1]ВОС!$Q$31</f>
        <v>76.099999999999994</v>
      </c>
      <c r="CD25" s="116">
        <f>[1]ВОС!$R$31</f>
        <v>6.09</v>
      </c>
      <c r="CE25" s="109">
        <f>[1]ВОС!$O$32</f>
        <v>0.61200000001008448</v>
      </c>
      <c r="CF25" s="110">
        <f>[1]ВОС!$P$32</f>
        <v>0.51840000000083819</v>
      </c>
      <c r="CG25" s="111">
        <f>[1]ВОС!$Q$32</f>
        <v>76.900000000000006</v>
      </c>
      <c r="CH25" s="112">
        <f>[1]ВОС!$R$32</f>
        <v>6.09</v>
      </c>
      <c r="CI25" s="109">
        <f>[1]ВОС!$O$33</f>
        <v>0.61560000000099535</v>
      </c>
      <c r="CJ25" s="110">
        <f>[1]ВОС!$P$33</f>
        <v>0.51840000000083819</v>
      </c>
      <c r="CK25" s="111">
        <f>[1]ВОС!$Q$33</f>
        <v>75.98</v>
      </c>
      <c r="CL25" s="112">
        <f>[1]ВОС!$R$33</f>
        <v>6.11</v>
      </c>
      <c r="CM25" s="109">
        <f>[1]ВОС!$O$34</f>
        <v>0.61379999999735446</v>
      </c>
      <c r="CN25" s="110">
        <f>[1]ВОС!$P$34</f>
        <v>0.52020000000447908</v>
      </c>
      <c r="CO25" s="111">
        <f>[1]ВОС!$Q$34</f>
        <v>76.05</v>
      </c>
      <c r="CP25" s="112">
        <f>[1]ВОС!$R$34</f>
        <v>6.1</v>
      </c>
      <c r="CQ25" s="109">
        <f>[1]ВОС!$O$35</f>
        <v>0.61379999999735446</v>
      </c>
      <c r="CR25" s="110">
        <f>[1]ВОС!$P$35</f>
        <v>0.52019999999629363</v>
      </c>
      <c r="CS25" s="111">
        <f>[1]ВОС!$Q$35</f>
        <v>76.22</v>
      </c>
      <c r="CT25" s="112">
        <f>[1]ВОС!$R$35</f>
        <v>6.09</v>
      </c>
      <c r="CU25" s="109">
        <f>[1]ВОС!$O$36</f>
        <v>0.61379999999735446</v>
      </c>
      <c r="CV25" s="110">
        <f>[1]ВОС!$P$36</f>
        <v>0.51840000000083819</v>
      </c>
      <c r="CW25" s="111">
        <f>[1]ВОС!$Q$36</f>
        <v>76.23</v>
      </c>
      <c r="CX25" s="121">
        <f>[1]ВОС!$R$36</f>
        <v>6.09</v>
      </c>
      <c r="CY25" s="151"/>
      <c r="CZ25" s="103"/>
    </row>
    <row r="26" spans="1:104" ht="13.5" customHeight="1">
      <c r="A26" s="104" t="s">
        <v>39</v>
      </c>
      <c r="B26" s="105" t="s">
        <v>40</v>
      </c>
      <c r="C26" s="194" t="s">
        <v>51</v>
      </c>
      <c r="D26" s="107" t="s">
        <v>42</v>
      </c>
      <c r="E26" s="106" t="s">
        <v>45</v>
      </c>
      <c r="F26" s="108" t="s">
        <v>56</v>
      </c>
      <c r="G26" s="195">
        <f>SUM(G24:G25)</f>
        <v>2.795399999973597</v>
      </c>
      <c r="H26" s="196">
        <f>SUM(H24:H25)</f>
        <v>1.5695999999907144</v>
      </c>
      <c r="I26" s="197">
        <f>SUM(I24:I25)</f>
        <v>299</v>
      </c>
      <c r="J26" s="198"/>
      <c r="K26" s="217">
        <f>SUM(K24:K25)</f>
        <v>2.7503999999971711</v>
      </c>
      <c r="L26" s="200">
        <f>SUM(L24:L25)</f>
        <v>1.5102000000015323</v>
      </c>
      <c r="M26" s="200">
        <f>SUM(M24:M25)</f>
        <v>296.15999999999997</v>
      </c>
      <c r="N26" s="201"/>
      <c r="O26" s="202">
        <f>SUM(O24:O25)</f>
        <v>2.7090000000116561</v>
      </c>
      <c r="P26" s="203">
        <f>SUM(P24:P25)</f>
        <v>1.4904000000024098</v>
      </c>
      <c r="Q26" s="204">
        <f>SUM(Q24:Q25)</f>
        <v>290.89</v>
      </c>
      <c r="R26" s="205"/>
      <c r="S26" s="195">
        <f>SUM(S24:S25)</f>
        <v>2.6802000000188855</v>
      </c>
      <c r="T26" s="196">
        <f>SUM(T24:T25)</f>
        <v>1.4814000000005763</v>
      </c>
      <c r="U26" s="197">
        <f>SUM(U24:U25)</f>
        <v>237.23000000000002</v>
      </c>
      <c r="V26" s="198"/>
      <c r="W26" s="195">
        <f>SUM(W24:W25)</f>
        <v>2.1743999999944208</v>
      </c>
      <c r="X26" s="196">
        <f>SUM(X24:X25)</f>
        <v>0.9270000000087748</v>
      </c>
      <c r="Y26" s="197">
        <f>SUM(Y24:Y25)</f>
        <v>225.12</v>
      </c>
      <c r="Z26" s="198"/>
      <c r="AA26" s="218">
        <f>SUM(AA24:AA25)</f>
        <v>2.4641999999748805</v>
      </c>
      <c r="AB26" s="219">
        <f>SUM(AB24:AB25)</f>
        <v>1.2041999999801192</v>
      </c>
      <c r="AC26" s="220">
        <f>SUM(AC24:AC25)</f>
        <v>335.94</v>
      </c>
      <c r="AD26" s="221"/>
      <c r="AE26" s="218">
        <f>SUM(AE24:AE25)</f>
        <v>3.3137999999908061</v>
      </c>
      <c r="AF26" s="219">
        <f>SUM(AF24:AF25)</f>
        <v>1.9980000000141445</v>
      </c>
      <c r="AG26" s="220">
        <f>SUM(AG24:AG25)</f>
        <v>372.15999999999997</v>
      </c>
      <c r="AH26" s="221"/>
      <c r="AI26" s="222">
        <f>SUM(AI24:AI25)</f>
        <v>3.2778000000162137</v>
      </c>
      <c r="AJ26" s="223">
        <f>SUM(AJ24:AJ25)</f>
        <v>2.0069999999914216</v>
      </c>
      <c r="AK26" s="224">
        <f>SUM(AK24:AK25)</f>
        <v>364.7</v>
      </c>
      <c r="AL26" s="225"/>
      <c r="AM26" s="218">
        <f>SUM(AM24:AM25)</f>
        <v>3.1086000000013883</v>
      </c>
      <c r="AN26" s="219">
        <f>SUM(AN24:AN25)</f>
        <v>1.8432000000038897</v>
      </c>
      <c r="AO26" s="220">
        <f>SUM(AO24:AO25)</f>
        <v>318.48</v>
      </c>
      <c r="AP26" s="221"/>
      <c r="AQ26" s="218">
        <f>SUM(AQ24:AQ25)</f>
        <v>2.9789999999848078</v>
      </c>
      <c r="AR26" s="219">
        <f>SUM(AR24:AR25)</f>
        <v>1.6884000000100059</v>
      </c>
      <c r="AS26" s="220">
        <f>SUM(AS24:AS25)</f>
        <v>366.74</v>
      </c>
      <c r="AT26" s="221"/>
      <c r="AU26" s="222">
        <f>SUM(AU24:AU25)</f>
        <v>3.3408000000126776</v>
      </c>
      <c r="AV26" s="223">
        <f>SUM(AV24:AV25)</f>
        <v>2.019600000000537</v>
      </c>
      <c r="AW26" s="224">
        <f>SUM(AW24:AW25)</f>
        <v>368.4</v>
      </c>
      <c r="AX26" s="225"/>
      <c r="AY26" s="218">
        <f>SUM(AY24:AY25)</f>
        <v>3.2723999999889202</v>
      </c>
      <c r="AZ26" s="219">
        <f>SUM(AZ24:AZ25)</f>
        <v>1.9871999999841137</v>
      </c>
      <c r="BA26" s="220">
        <f>SUM(BA24:BA25)</f>
        <v>376.07</v>
      </c>
      <c r="BB26" s="221"/>
      <c r="BC26" s="218">
        <f>SUM(BC24:BC25)</f>
        <v>3.2958000000198808</v>
      </c>
      <c r="BD26" s="219">
        <f>SUM(BD24:BD25)</f>
        <v>1.9674000000013621</v>
      </c>
      <c r="BE26" s="220">
        <f>SUM(BE24:BE25)</f>
        <v>388.71</v>
      </c>
      <c r="BF26" s="221"/>
      <c r="BG26" s="218">
        <f>SUM(BG24:BG25)</f>
        <v>3.6774000000059459</v>
      </c>
      <c r="BH26" s="219">
        <f>SUM(BH24:BH25)</f>
        <v>2.2950000000009823</v>
      </c>
      <c r="BI26" s="220">
        <f>SUM(BI24:BI25)</f>
        <v>419.18</v>
      </c>
      <c r="BJ26" s="221"/>
      <c r="BK26" s="218">
        <f>SUM(BK24:BK25)</f>
        <v>3.7133999999805383</v>
      </c>
      <c r="BL26" s="219">
        <f>SUM(BL24:BL25)</f>
        <v>2.298600000008264</v>
      </c>
      <c r="BM26" s="220">
        <f>SUM(BM24:BM25)</f>
        <v>420.62</v>
      </c>
      <c r="BN26" s="221"/>
      <c r="BO26" s="218">
        <f>SUM(BO24:BO25)</f>
        <v>3.7170000000205619</v>
      </c>
      <c r="BP26" s="219">
        <f>SUM(BP24:BP25)</f>
        <v>2.2967999999964377</v>
      </c>
      <c r="BQ26" s="220">
        <f>SUM(BQ24:BQ25)</f>
        <v>415.93</v>
      </c>
      <c r="BR26" s="221"/>
      <c r="BS26" s="218">
        <f>SUM(BS24:BS25)</f>
        <v>3.6773999999732041</v>
      </c>
      <c r="BT26" s="219">
        <f>SUM(BT24:BT25)</f>
        <v>2.2823999999918669</v>
      </c>
      <c r="BU26" s="220">
        <f>SUM(BU24:BU25)</f>
        <v>421.40999999999997</v>
      </c>
      <c r="BV26" s="221"/>
      <c r="BW26" s="218">
        <f>SUM(BW24:BW25)</f>
        <v>3.7422000000224216</v>
      </c>
      <c r="BX26" s="219">
        <f>SUM(BX24:BX25)</f>
        <v>2.3166000000119311</v>
      </c>
      <c r="BY26" s="220">
        <f>SUM(BY24:BY25)</f>
        <v>426.42999999999995</v>
      </c>
      <c r="BZ26" s="221"/>
      <c r="CA26" s="226">
        <f>SUM(CA24:CA25)</f>
        <v>3.7493999999878724</v>
      </c>
      <c r="CB26" s="227">
        <f>SUM(CB24:CB25)</f>
        <v>2.3363999999864973</v>
      </c>
      <c r="CC26" s="228">
        <f>SUM(CC24:CC25)</f>
        <v>425.39</v>
      </c>
      <c r="CD26" s="229"/>
      <c r="CE26" s="218">
        <f>SUM(CE24:CE25)</f>
        <v>3.7674000000242813</v>
      </c>
      <c r="CF26" s="219">
        <f>SUM(CF24:CF25)</f>
        <v>2.3418000000056054</v>
      </c>
      <c r="CG26" s="220">
        <f>SUM(CG24:CG25)</f>
        <v>427.4</v>
      </c>
      <c r="CH26" s="221"/>
      <c r="CI26" s="218">
        <f>SUM(CI24:CI25)</f>
        <v>3.7691999999951804</v>
      </c>
      <c r="CJ26" s="219">
        <f>SUM(CJ24:CJ25)</f>
        <v>2.3562000000019907</v>
      </c>
      <c r="CK26" s="220">
        <f>SUM(CK24:CK25)</f>
        <v>427.01</v>
      </c>
      <c r="CL26" s="221"/>
      <c r="CM26" s="218">
        <f>SUM(CM24:CM25)</f>
        <v>3.7619999999969878</v>
      </c>
      <c r="CN26" s="219">
        <f>SUM(CN24:CN25)</f>
        <v>2.3652000000038242</v>
      </c>
      <c r="CO26" s="220">
        <f>SUM(CO24:CO25)</f>
        <v>421.06</v>
      </c>
      <c r="CP26" s="221"/>
      <c r="CQ26" s="218">
        <f>SUM(CQ24:CQ25)</f>
        <v>3.6791999999932159</v>
      </c>
      <c r="CR26" s="219">
        <f>SUM(CR24:CR25)</f>
        <v>2.3327999999955864</v>
      </c>
      <c r="CS26" s="220">
        <f>SUM(CS24:CS25)</f>
        <v>415.41999999999996</v>
      </c>
      <c r="CT26" s="221"/>
      <c r="CU26" s="218">
        <f>SUM(CU24:CU25)</f>
        <v>3.6450000000058935</v>
      </c>
      <c r="CV26" s="219">
        <f>SUM(CV24:CV25)</f>
        <v>2.2986000000000786</v>
      </c>
      <c r="CW26" s="220">
        <f>SUM(CW24:CW25)</f>
        <v>416.56</v>
      </c>
      <c r="CX26" s="230"/>
      <c r="CY26" s="151">
        <v>6</v>
      </c>
      <c r="CZ26" s="103"/>
    </row>
    <row r="27" spans="1:104" ht="13.5" customHeight="1" thickBot="1">
      <c r="A27" s="123" t="s">
        <v>39</v>
      </c>
      <c r="B27" s="124" t="s">
        <v>40</v>
      </c>
      <c r="C27" s="125" t="s">
        <v>51</v>
      </c>
      <c r="D27" s="126" t="s">
        <v>42</v>
      </c>
      <c r="E27" s="125" t="s">
        <v>47</v>
      </c>
      <c r="F27" s="127" t="s">
        <v>47</v>
      </c>
      <c r="G27" s="158">
        <f>SUM(G23+G26)</f>
        <v>5.8481999999930849</v>
      </c>
      <c r="H27" s="159">
        <f>SUM(H23+H26)</f>
        <v>2.8259999999945649</v>
      </c>
      <c r="I27" s="160">
        <f>SUM(I23+I26)</f>
        <v>612.88</v>
      </c>
      <c r="J27" s="153"/>
      <c r="K27" s="231">
        <f>SUM(K23+K26)</f>
        <v>5.7977999999729946</v>
      </c>
      <c r="L27" s="156">
        <f>SUM(L23+L26)</f>
        <v>2.7738000000035754</v>
      </c>
      <c r="M27" s="156">
        <f>SUM(M23+M26)</f>
        <v>607.53</v>
      </c>
      <c r="N27" s="154"/>
      <c r="O27" s="155">
        <f>SUM(O23+O26)</f>
        <v>5.7294000000229062</v>
      </c>
      <c r="P27" s="156">
        <f>SUM(P23+P26)</f>
        <v>2.7341999999971449</v>
      </c>
      <c r="Q27" s="157">
        <f>SUM(Q23+Q26)</f>
        <v>601.25</v>
      </c>
      <c r="R27" s="154"/>
      <c r="S27" s="232">
        <f>SUM(S23+S26)</f>
        <v>5.7168000000301618</v>
      </c>
      <c r="T27" s="233">
        <f>SUM(T23+T26)</f>
        <v>2.7216000000044005</v>
      </c>
      <c r="U27" s="234">
        <f>SUM(U23+U26)</f>
        <v>557.95000000000005</v>
      </c>
      <c r="V27" s="235"/>
      <c r="W27" s="232">
        <f>SUM(W23+W26)</f>
        <v>5.3909999999932552</v>
      </c>
      <c r="X27" s="233">
        <f>SUM(X23+X26)</f>
        <v>2.309400000005553</v>
      </c>
      <c r="Y27" s="234">
        <f>SUM(Y23+Y26)</f>
        <v>570.61</v>
      </c>
      <c r="Z27" s="235"/>
      <c r="AA27" s="232">
        <f>SUM(AA23+AA26)</f>
        <v>5.8013999999475345</v>
      </c>
      <c r="AB27" s="233">
        <f>SUM(AB23+AB26)</f>
        <v>2.6549999999842839</v>
      </c>
      <c r="AC27" s="234">
        <f>SUM(AC23+AC26)</f>
        <v>659.63</v>
      </c>
      <c r="AD27" s="235"/>
      <c r="AE27" s="236">
        <f>SUM(AE23+AE26)</f>
        <v>6.3881999999885011</v>
      </c>
      <c r="AF27" s="237">
        <f>SUM(AF23+AF26)</f>
        <v>3.2238000000133979</v>
      </c>
      <c r="AG27" s="238">
        <f>SUM(AG23+AG26)</f>
        <v>694.42</v>
      </c>
      <c r="AH27" s="239"/>
      <c r="AI27" s="236">
        <f>SUM(AI23+AI26)</f>
        <v>6.445800000023155</v>
      </c>
      <c r="AJ27" s="237">
        <f>SUM(AJ23+AJ26)</f>
        <v>3.3192000000017288</v>
      </c>
      <c r="AK27" s="238">
        <f>SUM(AK23+AK26)</f>
        <v>700.06999999999994</v>
      </c>
      <c r="AL27" s="239"/>
      <c r="AM27" s="240">
        <f>SUM(AM23+AM26)</f>
        <v>6.4548000000086176</v>
      </c>
      <c r="AN27" s="241">
        <f>SUM(AN23+AN26)</f>
        <v>3.2795999999871128</v>
      </c>
      <c r="AO27" s="242">
        <f>SUM(AO23+AO26)</f>
        <v>688.13000000000011</v>
      </c>
      <c r="AP27" s="243"/>
      <c r="AQ27" s="240">
        <f>SUM(AQ23+AQ26)</f>
        <v>6.4835999999768319</v>
      </c>
      <c r="AR27" s="241">
        <f>SUM(AR23+AR26)</f>
        <v>3.2184000000106607</v>
      </c>
      <c r="AS27" s="242">
        <f>SUM(AS23+AS26)</f>
        <v>725.84</v>
      </c>
      <c r="AT27" s="243"/>
      <c r="AU27" s="244">
        <f>SUM(AU23+AU26)</f>
        <v>6.7320000000208893</v>
      </c>
      <c r="AV27" s="245">
        <f>SUM(AV23+AV26)</f>
        <v>3.4920000000074651</v>
      </c>
      <c r="AW27" s="246">
        <f>SUM(AW23+AW26)</f>
        <v>724.39</v>
      </c>
      <c r="AX27" s="247"/>
      <c r="AY27" s="240">
        <f>SUM(AY23+AY26)</f>
        <v>6.5771999999778927</v>
      </c>
      <c r="AZ27" s="241">
        <f>SUM(AZ23+AZ26)</f>
        <v>3.4199999999846113</v>
      </c>
      <c r="BA27" s="242">
        <f>SUM(BA23+BA26)</f>
        <v>711.11</v>
      </c>
      <c r="BB27" s="243"/>
      <c r="BC27" s="240">
        <f>SUM(BC23+BC26)</f>
        <v>6.5412000000524131</v>
      </c>
      <c r="BD27" s="241">
        <f>SUM(BD23+BD26)</f>
        <v>3.3390000000090367</v>
      </c>
      <c r="BE27" s="242">
        <f>SUM(BE23+BE26)</f>
        <v>723.92</v>
      </c>
      <c r="BF27" s="243"/>
      <c r="BG27" s="240">
        <f>SUM(BG23+BG26)</f>
        <v>6.5538000000042302</v>
      </c>
      <c r="BH27" s="241">
        <f>SUM(BH23+BH26)</f>
        <v>3.3929999999954816</v>
      </c>
      <c r="BI27" s="242">
        <f>SUM(BI23+BI26)</f>
        <v>706.04</v>
      </c>
      <c r="BJ27" s="243"/>
      <c r="BK27" s="240">
        <f>SUM(BK23+BK26)</f>
        <v>6.5303999999650841</v>
      </c>
      <c r="BL27" s="241">
        <f>SUM(BL23+BL26)</f>
        <v>3.3048000000053435</v>
      </c>
      <c r="BM27" s="242">
        <f>SUM(BM23+BM26)</f>
        <v>708.65000000000009</v>
      </c>
      <c r="BN27" s="243"/>
      <c r="BO27" s="244">
        <f>SUM(BO23+BO26)</f>
        <v>6.5214000000123633</v>
      </c>
      <c r="BP27" s="245">
        <f>SUM(BP23+BP26)</f>
        <v>3.2958000000035099</v>
      </c>
      <c r="BQ27" s="246">
        <f>SUM(BQ23+BQ26)</f>
        <v>699.22</v>
      </c>
      <c r="BR27" s="247"/>
      <c r="BS27" s="240">
        <f>SUM(BS23+BS26)</f>
        <v>6.4763999999704538</v>
      </c>
      <c r="BT27" s="241">
        <f>SUM(BT23+BT26)</f>
        <v>3.2633999999789012</v>
      </c>
      <c r="BU27" s="242">
        <f>SUM(BU23+BU26)</f>
        <v>705.92</v>
      </c>
      <c r="BV27" s="243"/>
      <c r="BW27" s="240">
        <f>SUM(BW23+BW26)</f>
        <v>6.5448000000187676</v>
      </c>
      <c r="BX27" s="241">
        <f>SUM(BX23+BX26)</f>
        <v>3.2976000000235217</v>
      </c>
      <c r="BY27" s="242">
        <f>SUM(BY23+BY26)</f>
        <v>713.66</v>
      </c>
      <c r="BZ27" s="243"/>
      <c r="CA27" s="240">
        <f>SUM(CA23+CA26)</f>
        <v>6.6402000000070984</v>
      </c>
      <c r="CB27" s="241">
        <f>SUM(CB23+CB26)</f>
        <v>3.3839999999772772</v>
      </c>
      <c r="CC27" s="242">
        <f>SUM(CC23+CC26)</f>
        <v>719.53</v>
      </c>
      <c r="CD27" s="243"/>
      <c r="CE27" s="240">
        <f>SUM(CE23+CE26)</f>
        <v>6.6240000000234431</v>
      </c>
      <c r="CF27" s="241">
        <f>SUM(CF23+CF26)</f>
        <v>3.3516000000099666</v>
      </c>
      <c r="CG27" s="242">
        <f>SUM(CG23+CG26)</f>
        <v>715.02</v>
      </c>
      <c r="CH27" s="243"/>
      <c r="CI27" s="240">
        <f>SUM(CI23+CI26)</f>
        <v>6.6851999999998952</v>
      </c>
      <c r="CJ27" s="241">
        <f>SUM(CJ23+CJ26)</f>
        <v>3.4217999999964377</v>
      </c>
      <c r="CK27" s="242">
        <f>SUM(CK23+CK26)</f>
        <v>731.68000000000006</v>
      </c>
      <c r="CL27" s="243"/>
      <c r="CM27" s="240">
        <f>SUM(CM23+CM26)</f>
        <v>6.7355999999790583</v>
      </c>
      <c r="CN27" s="241">
        <f>SUM(CN23+CN26)</f>
        <v>3.4992000000138432</v>
      </c>
      <c r="CO27" s="242">
        <f>SUM(CO23+CO26)</f>
        <v>723.55</v>
      </c>
      <c r="CP27" s="243"/>
      <c r="CQ27" s="240">
        <f>SUM(CQ23+CQ26)</f>
        <v>6.6347999999961758</v>
      </c>
      <c r="CR27" s="241">
        <f>SUM(CR23+CR26)</f>
        <v>3.4613999999946827</v>
      </c>
      <c r="CS27" s="242">
        <f>SUM(CS23+CS26)</f>
        <v>713.84999999999991</v>
      </c>
      <c r="CT27" s="243"/>
      <c r="CU27" s="240">
        <f>SUM(CU23+CU26)</f>
        <v>6.5304000000060114</v>
      </c>
      <c r="CV27" s="241">
        <f>SUM(CV23+CV26)</f>
        <v>3.3875999999927444</v>
      </c>
      <c r="CW27" s="242">
        <f>SUM(CW23+CW26)</f>
        <v>696.57999999999993</v>
      </c>
      <c r="CX27" s="248"/>
      <c r="CY27" s="249"/>
      <c r="CZ27" s="103"/>
    </row>
    <row r="28" spans="1:104" ht="13.5" customHeight="1">
      <c r="A28" s="170" t="s">
        <v>39</v>
      </c>
      <c r="B28" s="171" t="s">
        <v>40</v>
      </c>
      <c r="C28" s="172" t="s">
        <v>57</v>
      </c>
      <c r="D28" s="173" t="s">
        <v>58</v>
      </c>
      <c r="E28" s="174" t="s">
        <v>43</v>
      </c>
      <c r="F28" s="175" t="s">
        <v>59</v>
      </c>
      <c r="G28" s="250"/>
      <c r="H28" s="251"/>
      <c r="I28" s="252">
        <v>0.01</v>
      </c>
      <c r="J28" s="253"/>
      <c r="K28" s="254"/>
      <c r="L28" s="255"/>
      <c r="M28" s="255">
        <v>0</v>
      </c>
      <c r="N28" s="256"/>
      <c r="O28" s="257"/>
      <c r="P28" s="258"/>
      <c r="Q28" s="259">
        <v>0</v>
      </c>
      <c r="R28" s="221"/>
      <c r="S28" s="260"/>
      <c r="T28" s="258"/>
      <c r="U28" s="259">
        <v>0.01</v>
      </c>
      <c r="V28" s="221"/>
      <c r="W28" s="260"/>
      <c r="X28" s="258"/>
      <c r="Y28" s="259">
        <v>0.01</v>
      </c>
      <c r="Z28" s="221"/>
      <c r="AA28" s="260"/>
      <c r="AB28" s="258"/>
      <c r="AC28" s="259">
        <v>1</v>
      </c>
      <c r="AD28" s="221"/>
      <c r="AE28" s="261"/>
      <c r="AF28" s="262"/>
      <c r="AG28" s="263">
        <v>1</v>
      </c>
      <c r="AH28" s="264"/>
      <c r="AI28" s="265"/>
      <c r="AJ28" s="266"/>
      <c r="AK28" s="267">
        <v>2</v>
      </c>
      <c r="AL28" s="268"/>
      <c r="AM28" s="261"/>
      <c r="AN28" s="262"/>
      <c r="AO28" s="263">
        <v>2</v>
      </c>
      <c r="AP28" s="264"/>
      <c r="AQ28" s="261"/>
      <c r="AR28" s="262"/>
      <c r="AS28" s="263">
        <v>2</v>
      </c>
      <c r="AT28" s="264"/>
      <c r="AU28" s="265"/>
      <c r="AV28" s="266"/>
      <c r="AW28" s="267">
        <v>1</v>
      </c>
      <c r="AX28" s="268"/>
      <c r="AY28" s="261"/>
      <c r="AZ28" s="262"/>
      <c r="BA28" s="263">
        <v>2</v>
      </c>
      <c r="BB28" s="264"/>
      <c r="BC28" s="261"/>
      <c r="BD28" s="262"/>
      <c r="BE28" s="263">
        <v>1</v>
      </c>
      <c r="BF28" s="264"/>
      <c r="BG28" s="261"/>
      <c r="BH28" s="262"/>
      <c r="BI28" s="263">
        <v>1</v>
      </c>
      <c r="BJ28" s="264"/>
      <c r="BK28" s="261"/>
      <c r="BL28" s="262"/>
      <c r="BM28" s="263">
        <v>1</v>
      </c>
      <c r="BN28" s="264"/>
      <c r="BO28" s="261"/>
      <c r="BP28" s="262"/>
      <c r="BQ28" s="263">
        <v>2</v>
      </c>
      <c r="BR28" s="264"/>
      <c r="BS28" s="261"/>
      <c r="BT28" s="262"/>
      <c r="BU28" s="263">
        <v>2</v>
      </c>
      <c r="BV28" s="264"/>
      <c r="BW28" s="261"/>
      <c r="BX28" s="262"/>
      <c r="BY28" s="263">
        <v>2</v>
      </c>
      <c r="BZ28" s="264"/>
      <c r="CA28" s="265"/>
      <c r="CB28" s="266"/>
      <c r="CC28" s="267">
        <v>2</v>
      </c>
      <c r="CD28" s="268"/>
      <c r="CE28" s="261"/>
      <c r="CF28" s="262"/>
      <c r="CG28" s="263">
        <v>2</v>
      </c>
      <c r="CH28" s="264"/>
      <c r="CI28" s="261"/>
      <c r="CJ28" s="262"/>
      <c r="CK28" s="263">
        <v>49</v>
      </c>
      <c r="CL28" s="264"/>
      <c r="CM28" s="261"/>
      <c r="CN28" s="262"/>
      <c r="CO28" s="263">
        <v>46</v>
      </c>
      <c r="CP28" s="264"/>
      <c r="CQ28" s="261"/>
      <c r="CR28" s="262"/>
      <c r="CS28" s="263">
        <v>44</v>
      </c>
      <c r="CT28" s="264"/>
      <c r="CU28" s="261"/>
      <c r="CV28" s="262"/>
      <c r="CW28" s="263">
        <v>48</v>
      </c>
      <c r="CX28" s="269"/>
      <c r="CY28" s="147"/>
      <c r="CZ28" s="103"/>
    </row>
    <row r="29" spans="1:104" ht="13.5" customHeight="1">
      <c r="A29" s="104" t="s">
        <v>39</v>
      </c>
      <c r="B29" s="105" t="s">
        <v>40</v>
      </c>
      <c r="C29" s="194" t="s">
        <v>57</v>
      </c>
      <c r="D29" s="107" t="s">
        <v>58</v>
      </c>
      <c r="E29" s="106" t="s">
        <v>43</v>
      </c>
      <c r="F29" s="108" t="s">
        <v>44</v>
      </c>
      <c r="G29" s="109">
        <f>[1]Комсом!$C$13</f>
        <v>0.83280000000377186</v>
      </c>
      <c r="H29" s="110">
        <f>[1]Комсом!$D$13</f>
        <v>0.62880000000586733</v>
      </c>
      <c r="I29" s="148">
        <f>[1]Комсом!$E$13</f>
        <v>104.73</v>
      </c>
      <c r="J29" s="112">
        <f>[1]Комсом!$F$13</f>
        <v>6.38</v>
      </c>
      <c r="K29" s="113">
        <f>[1]Комсом!$C$14</f>
        <v>0.80159999998431886</v>
      </c>
      <c r="L29" s="114">
        <f>[1]Комсом!$D$14</f>
        <v>0.60239999999612337</v>
      </c>
      <c r="M29" s="149">
        <f>[1]Комсом!$E$14</f>
        <v>96.02</v>
      </c>
      <c r="N29" s="116">
        <f>[1]Комсом!$F$14</f>
        <v>6.38</v>
      </c>
      <c r="O29" s="109">
        <f>[1]Комсом!$C$15</f>
        <v>0.76320000001578592</v>
      </c>
      <c r="P29" s="110">
        <f>[1]Комсом!$D$15</f>
        <v>0.58799999999973807</v>
      </c>
      <c r="Q29" s="148">
        <f>[1]Комсом!$E$15</f>
        <v>90.17</v>
      </c>
      <c r="R29" s="112">
        <f>[1]Комсом!$F$15</f>
        <v>6.38</v>
      </c>
      <c r="S29" s="109">
        <f>[1]Комсом!$C$16</f>
        <v>0.86400000000139698</v>
      </c>
      <c r="T29" s="110">
        <f>[1]Комсом!$D$16</f>
        <v>0.65759999999863794</v>
      </c>
      <c r="U29" s="148">
        <f>[1]Комсом!$E$16</f>
        <v>103.82</v>
      </c>
      <c r="V29" s="112">
        <f>[1]Комсом!$F$16</f>
        <v>6.34</v>
      </c>
      <c r="W29" s="109">
        <f>[1]Комсом!$C$17</f>
        <v>0.911999999989348</v>
      </c>
      <c r="X29" s="110">
        <f>[1]Комсом!$D$17</f>
        <v>0.66000000000349246</v>
      </c>
      <c r="Y29" s="148">
        <f>[1]Комсом!$E$17</f>
        <v>114.21</v>
      </c>
      <c r="Z29" s="112">
        <f>[1]Комсом!$F$17</f>
        <v>6.34</v>
      </c>
      <c r="AA29" s="109">
        <f>[1]Комсом!$C$18</f>
        <v>1.1040000000066357</v>
      </c>
      <c r="AB29" s="110">
        <f>[1]Комсом!$D$18</f>
        <v>0.84479999999530264</v>
      </c>
      <c r="AC29" s="148">
        <f>[1]Комсом!$E$18</f>
        <v>133.04</v>
      </c>
      <c r="AD29" s="112">
        <f>[1]Комсом!$F$18</f>
        <v>6.29</v>
      </c>
      <c r="AE29" s="109">
        <f>[1]Комсом!$C$19</f>
        <v>1.2455999999874621</v>
      </c>
      <c r="AF29" s="110">
        <f>[1]Комсом!$D$19</f>
        <v>0.99840000000040163</v>
      </c>
      <c r="AG29" s="148">
        <f>[1]Комсом!$E$19</f>
        <v>152.66999999999999</v>
      </c>
      <c r="AH29" s="112">
        <f>[1]Комсом!$F$19</f>
        <v>6.27</v>
      </c>
      <c r="AI29" s="117">
        <f>[1]Комсом!$C$20</f>
        <v>1.372800000004645</v>
      </c>
      <c r="AJ29" s="118">
        <f>[1]Комсом!$D$20</f>
        <v>1.1064000000005763</v>
      </c>
      <c r="AK29" s="150">
        <f>[1]Комсом!$E$20</f>
        <v>149.16999999999999</v>
      </c>
      <c r="AL29" s="120">
        <f>[1]Комсом!$F$20</f>
        <v>6.25</v>
      </c>
      <c r="AM29" s="109">
        <f>[1]Комсом!$C$21</f>
        <v>1.377600000014354</v>
      </c>
      <c r="AN29" s="110">
        <f>[1]Комсом!$D$21</f>
        <v>1.1591999999982363</v>
      </c>
      <c r="AO29" s="148">
        <f>[1]Комсом!$E$21</f>
        <v>164.64</v>
      </c>
      <c r="AP29" s="112">
        <f>[1]Комсом!$F$21</f>
        <v>6.27</v>
      </c>
      <c r="AQ29" s="109">
        <f>[1]Комсом!$C$22</f>
        <v>1.1711999999897671</v>
      </c>
      <c r="AR29" s="110">
        <f>[1]Комсом!$D$22</f>
        <v>0.90000000000873115</v>
      </c>
      <c r="AS29" s="148">
        <f>[1]Комсом!$E$22</f>
        <v>134.5</v>
      </c>
      <c r="AT29" s="112">
        <f>[1]Комсом!$F$22</f>
        <v>6.28</v>
      </c>
      <c r="AU29" s="117">
        <f>[1]Комсом!$C$23</f>
        <v>1.4663999999975204</v>
      </c>
      <c r="AV29" s="118">
        <f>[1]Комсом!$D$23</f>
        <v>1.1543999999994412</v>
      </c>
      <c r="AW29" s="150">
        <f>[1]Комсом!$E$23</f>
        <v>187.14</v>
      </c>
      <c r="AX29" s="120">
        <f>[1]Комсом!$F$23</f>
        <v>6.24</v>
      </c>
      <c r="AY29" s="109">
        <f>[1]Комсом!$C$24</f>
        <v>1.3944000000046799</v>
      </c>
      <c r="AZ29" s="110">
        <f>[1]Комсом!$D$24</f>
        <v>1.1855999999970663</v>
      </c>
      <c r="BA29" s="148">
        <f>[1]Комсом!$E$24</f>
        <v>145.81</v>
      </c>
      <c r="BB29" s="112">
        <f>[1]Комсом!$F$24</f>
        <v>6.24</v>
      </c>
      <c r="BC29" s="109">
        <f>[1]Комсом!$C$25</f>
        <v>1.3200000000069849</v>
      </c>
      <c r="BD29" s="110">
        <f>[1]Комсом!$D$25</f>
        <v>1.1207999999969616</v>
      </c>
      <c r="BE29" s="148">
        <f>[1]Комсом!$E$25</f>
        <v>179.6</v>
      </c>
      <c r="BF29" s="112">
        <f>[1]Комсом!$F$25</f>
        <v>6.26</v>
      </c>
      <c r="BG29" s="109">
        <f>[1]Комсом!$C$26</f>
        <v>1.4255999999804772</v>
      </c>
      <c r="BH29" s="110">
        <f>[1]Комсом!$D$26</f>
        <v>1.092000000004191</v>
      </c>
      <c r="BI29" s="148">
        <f>[1]Комсом!$E$26</f>
        <v>159.88999999999999</v>
      </c>
      <c r="BJ29" s="112">
        <f>[1]Комсом!$F$26</f>
        <v>6.28</v>
      </c>
      <c r="BK29" s="109">
        <f>[1]Комсом!$C$27</f>
        <v>1.1640000000188593</v>
      </c>
      <c r="BL29" s="110">
        <f>[1]Комсом!$D$27</f>
        <v>0.87600000000384171</v>
      </c>
      <c r="BM29" s="148">
        <f>[1]Комсом!$E$27</f>
        <v>115.19</v>
      </c>
      <c r="BN29" s="112">
        <f>[1]Комсом!$F$27</f>
        <v>6.29</v>
      </c>
      <c r="BO29" s="109">
        <f>[1]Комсом!$C$28</f>
        <v>0.9215999999869382</v>
      </c>
      <c r="BP29" s="110">
        <f>[1]Комсом!$D$28</f>
        <v>0.69359999999505817</v>
      </c>
      <c r="BQ29" s="148">
        <f>[1]Комсом!$E$28</f>
        <v>99.02</v>
      </c>
      <c r="BR29" s="112">
        <f>[1]Комсом!$F$28</f>
        <v>6.3</v>
      </c>
      <c r="BS29" s="109">
        <f>[1]Комсом!$C$29</f>
        <v>0.74640000000363216</v>
      </c>
      <c r="BT29" s="110">
        <f>[1]Комсом!$D$29</f>
        <v>0.58079999999608845</v>
      </c>
      <c r="BU29" s="148">
        <f>[1]Комсом!$E$29</f>
        <v>81.83</v>
      </c>
      <c r="BV29" s="112">
        <f>[1]Комсом!$F$29</f>
        <v>6.32</v>
      </c>
      <c r="BW29" s="109">
        <f>[1]Комсом!$C$30</f>
        <v>0.69360000000597211</v>
      </c>
      <c r="BX29" s="110">
        <f>[1]Комсом!$D$30</f>
        <v>0.55680000000211294</v>
      </c>
      <c r="BY29" s="148">
        <f>[1]Комсом!$E$30</f>
        <v>81.7</v>
      </c>
      <c r="BZ29" s="112">
        <f>[1]Комсом!$F$30</f>
        <v>6.32</v>
      </c>
      <c r="CA29" s="117">
        <f>[1]Комсом!$C$31</f>
        <v>0.70559999998658895</v>
      </c>
      <c r="CB29" s="118">
        <f>[1]Комсом!$D$31</f>
        <v>0.58320000000094296</v>
      </c>
      <c r="CC29" s="150">
        <f>[1]Комсом!$E$31</f>
        <v>77.400000000000006</v>
      </c>
      <c r="CD29" s="120">
        <f>[1]Комсом!$F$31</f>
        <v>6.32</v>
      </c>
      <c r="CE29" s="109">
        <f>[1]Комсом!$C$32</f>
        <v>0.70320000000356231</v>
      </c>
      <c r="CF29" s="110">
        <f>[1]Комсом!$D$32</f>
        <v>0.55919999999605352</v>
      </c>
      <c r="CG29" s="148">
        <f>[1]Комсом!$E$32</f>
        <v>77.67</v>
      </c>
      <c r="CH29" s="112">
        <f>[1]Комсом!$F$32</f>
        <v>6.24</v>
      </c>
      <c r="CI29" s="109">
        <f>[1]Комсом!$C$33</f>
        <v>0.69600000001082662</v>
      </c>
      <c r="CJ29" s="110">
        <f>[1]Комсом!$D$33</f>
        <v>0.54479999999966822</v>
      </c>
      <c r="CK29" s="148">
        <f>[1]Комсом!$E$33</f>
        <v>79.14</v>
      </c>
      <c r="CL29" s="112">
        <f>[1]Комсом!$F$33</f>
        <v>6.27</v>
      </c>
      <c r="CM29" s="109">
        <f>[1]Комсом!$C$34</f>
        <v>0.68879999999626307</v>
      </c>
      <c r="CN29" s="110">
        <f>[1]Комсом!$D$34</f>
        <v>0.53760000000693253</v>
      </c>
      <c r="CO29" s="148">
        <f>[1]Комсом!$E$34</f>
        <v>73.86</v>
      </c>
      <c r="CP29" s="112">
        <f>[1]Комсом!$F$34</f>
        <v>6.26</v>
      </c>
      <c r="CQ29" s="109">
        <f>[1]Комсом!$C$35</f>
        <v>0.62640000000101281</v>
      </c>
      <c r="CR29" s="110">
        <f>[1]Комсом!$D$35</f>
        <v>0.49200000000200816</v>
      </c>
      <c r="CS29" s="148">
        <f>[1]Комсом!$E$35</f>
        <v>80.84</v>
      </c>
      <c r="CT29" s="112">
        <f>[1]Комсом!$F$35</f>
        <v>6.26</v>
      </c>
      <c r="CU29" s="109">
        <f>[1]Комсом!$C$36</f>
        <v>0.62880000000586733</v>
      </c>
      <c r="CV29" s="110">
        <f>[1]Комсом!$D$36</f>
        <v>0.48959999999715365</v>
      </c>
      <c r="CW29" s="148">
        <f>[1]Комсом!$E$36</f>
        <v>77.94</v>
      </c>
      <c r="CX29" s="121">
        <f>[1]Комсом!$F$36</f>
        <v>6.26</v>
      </c>
      <c r="CY29" s="151">
        <v>7</v>
      </c>
      <c r="CZ29" s="103"/>
    </row>
    <row r="30" spans="1:104" ht="13.5" customHeight="1">
      <c r="A30" s="104" t="s">
        <v>39</v>
      </c>
      <c r="B30" s="105" t="s">
        <v>40</v>
      </c>
      <c r="C30" s="194" t="s">
        <v>57</v>
      </c>
      <c r="D30" s="107" t="s">
        <v>58</v>
      </c>
      <c r="E30" s="270" t="s">
        <v>43</v>
      </c>
      <c r="F30" s="108" t="s">
        <v>53</v>
      </c>
      <c r="G30" s="271">
        <f>SUM(G28+G29)</f>
        <v>0.83280000000377186</v>
      </c>
      <c r="H30" s="272">
        <f>SUM(H28+H29)</f>
        <v>0.62880000000586733</v>
      </c>
      <c r="I30" s="273">
        <f>SUM(I28+I29)</f>
        <v>104.74000000000001</v>
      </c>
      <c r="J30" s="198"/>
      <c r="K30" s="274">
        <f>SUM(K28+K29)</f>
        <v>0.80159999998431886</v>
      </c>
      <c r="L30" s="275">
        <f>SUM(L28+L29)</f>
        <v>0.60239999999612337</v>
      </c>
      <c r="M30" s="275">
        <f>SUM(M28+M29)</f>
        <v>96.02</v>
      </c>
      <c r="N30" s="201"/>
      <c r="O30" s="276">
        <f>SUM(O28+O29)</f>
        <v>0.76320000001578592</v>
      </c>
      <c r="P30" s="277">
        <f>SUM(P28+P29)</f>
        <v>0.58799999999973807</v>
      </c>
      <c r="Q30" s="278">
        <f>SUM(Q28+Q29)</f>
        <v>90.17</v>
      </c>
      <c r="R30" s="205"/>
      <c r="S30" s="276">
        <f>SUM(S28+S29)</f>
        <v>0.86400000000139698</v>
      </c>
      <c r="T30" s="277">
        <f>SUM(T28+T29)</f>
        <v>0.65759999999863794</v>
      </c>
      <c r="U30" s="278">
        <f>SUM(U28+U29)</f>
        <v>103.83</v>
      </c>
      <c r="V30" s="205"/>
      <c r="W30" s="276">
        <f>SUM(W28+W29)</f>
        <v>0.911999999989348</v>
      </c>
      <c r="X30" s="277">
        <f>SUM(X28+X29)</f>
        <v>0.66000000000349246</v>
      </c>
      <c r="Y30" s="278">
        <f>SUM(Y28+Y29)</f>
        <v>114.22</v>
      </c>
      <c r="Z30" s="205"/>
      <c r="AA30" s="276">
        <f>SUM(AA28+AA29)</f>
        <v>1.1040000000066357</v>
      </c>
      <c r="AB30" s="277">
        <f>SUM(AB28+AB29)</f>
        <v>0.84479999999530264</v>
      </c>
      <c r="AC30" s="278">
        <f>SUM(AC28+AC29)</f>
        <v>134.04</v>
      </c>
      <c r="AD30" s="198"/>
      <c r="AE30" s="276">
        <f>SUM(AE28+AE29)</f>
        <v>1.2455999999874621</v>
      </c>
      <c r="AF30" s="277">
        <f>SUM(AF28+AF29)</f>
        <v>0.99840000000040163</v>
      </c>
      <c r="AG30" s="278">
        <f>SUM(AG28+AG29)</f>
        <v>153.66999999999999</v>
      </c>
      <c r="AH30" s="205"/>
      <c r="AI30" s="279">
        <f>SUM(AI28+AI29)</f>
        <v>1.372800000004645</v>
      </c>
      <c r="AJ30" s="280">
        <f>SUM(AJ28+AJ29)</f>
        <v>1.1064000000005763</v>
      </c>
      <c r="AK30" s="281">
        <f>SUM(AK28+AK29)</f>
        <v>151.16999999999999</v>
      </c>
      <c r="AL30" s="209"/>
      <c r="AM30" s="271">
        <f>SUM(AM28+AM29)</f>
        <v>1.377600000014354</v>
      </c>
      <c r="AN30" s="272">
        <f>SUM(AN28+AN29)</f>
        <v>1.1591999999982363</v>
      </c>
      <c r="AO30" s="273">
        <f>SUM(AO28+AO29)</f>
        <v>166.64</v>
      </c>
      <c r="AP30" s="198"/>
      <c r="AQ30" s="271">
        <f>SUM(AQ28+AQ29)</f>
        <v>1.1711999999897671</v>
      </c>
      <c r="AR30" s="272">
        <f>SUM(AR28+AR29)</f>
        <v>0.90000000000873115</v>
      </c>
      <c r="AS30" s="273">
        <f>SUM(AS28+AS29)</f>
        <v>136.5</v>
      </c>
      <c r="AT30" s="198"/>
      <c r="AU30" s="279">
        <f>SUM(AU28+AU29)</f>
        <v>1.4663999999975204</v>
      </c>
      <c r="AV30" s="282">
        <f>SUM(AV28+AV29)</f>
        <v>1.1543999999994412</v>
      </c>
      <c r="AW30" s="283">
        <f>SUM(AW28+AW29)</f>
        <v>188.14</v>
      </c>
      <c r="AX30" s="284"/>
      <c r="AY30" s="271">
        <f>SUM(AY28+AY29)</f>
        <v>1.3944000000046799</v>
      </c>
      <c r="AZ30" s="272">
        <f>SUM(AZ28+AZ29)</f>
        <v>1.1855999999970663</v>
      </c>
      <c r="BA30" s="273">
        <f>SUM(BA28+BA29)</f>
        <v>147.81</v>
      </c>
      <c r="BB30" s="198"/>
      <c r="BC30" s="271">
        <f>SUM(BC28+BC29)</f>
        <v>1.3200000000069849</v>
      </c>
      <c r="BD30" s="272">
        <f>SUM(BD28+BD29)</f>
        <v>1.1207999999969616</v>
      </c>
      <c r="BE30" s="273">
        <f>SUM(BE28+BE29)</f>
        <v>180.6</v>
      </c>
      <c r="BF30" s="198"/>
      <c r="BG30" s="271">
        <f>SUM(BG28+BG29)</f>
        <v>1.4255999999804772</v>
      </c>
      <c r="BH30" s="272">
        <f>SUM(BH28+BH29)</f>
        <v>1.092000000004191</v>
      </c>
      <c r="BI30" s="273">
        <f>SUM(BI28+BI29)</f>
        <v>160.88999999999999</v>
      </c>
      <c r="BJ30" s="198"/>
      <c r="BK30" s="271">
        <f>SUM(BK28+BK29)</f>
        <v>1.1640000000188593</v>
      </c>
      <c r="BL30" s="272">
        <f>SUM(BL28+BL29)</f>
        <v>0.87600000000384171</v>
      </c>
      <c r="BM30" s="273">
        <f>SUM(BM28+BM29)</f>
        <v>116.19</v>
      </c>
      <c r="BN30" s="198"/>
      <c r="BO30" s="271">
        <f>SUM(BO28+BO29)</f>
        <v>0.9215999999869382</v>
      </c>
      <c r="BP30" s="272">
        <f>SUM(BP28+BP29)</f>
        <v>0.69359999999505817</v>
      </c>
      <c r="BQ30" s="273">
        <f>SUM(BQ28+BQ29)</f>
        <v>101.02</v>
      </c>
      <c r="BR30" s="198"/>
      <c r="BS30" s="271">
        <f>SUM(BS28+BS29)</f>
        <v>0.74640000000363216</v>
      </c>
      <c r="BT30" s="272">
        <f>SUM(BT28+BT29)</f>
        <v>0.58079999999608845</v>
      </c>
      <c r="BU30" s="273">
        <f>SUM(BU28+BU29)</f>
        <v>83.83</v>
      </c>
      <c r="BV30" s="198"/>
      <c r="BW30" s="271">
        <f>SUM(BW28+BW29)</f>
        <v>0.69360000000597211</v>
      </c>
      <c r="BX30" s="272">
        <f>SUM(BX28+BX29)</f>
        <v>0.55680000000211294</v>
      </c>
      <c r="BY30" s="273">
        <f>SUM(BY28+BY29)</f>
        <v>83.7</v>
      </c>
      <c r="BZ30" s="198"/>
      <c r="CA30" s="279">
        <f>SUM(CA28+CA29)</f>
        <v>0.70559999998658895</v>
      </c>
      <c r="CB30" s="282">
        <f>SUM(CB28+CB29)</f>
        <v>0.58320000000094296</v>
      </c>
      <c r="CC30" s="283">
        <f>SUM(CC28+CC29)</f>
        <v>79.400000000000006</v>
      </c>
      <c r="CD30" s="284"/>
      <c r="CE30" s="271">
        <f>SUM(CE28+CE29)</f>
        <v>0.70320000000356231</v>
      </c>
      <c r="CF30" s="272">
        <f>SUM(CF28+CF29)</f>
        <v>0.55919999999605352</v>
      </c>
      <c r="CG30" s="273">
        <f>SUM(CG28+CG29)</f>
        <v>79.67</v>
      </c>
      <c r="CH30" s="198"/>
      <c r="CI30" s="271">
        <f>SUM(CI28+CI29)</f>
        <v>0.69600000001082662</v>
      </c>
      <c r="CJ30" s="272">
        <f>SUM(CJ28+CJ29)</f>
        <v>0.54479999999966822</v>
      </c>
      <c r="CK30" s="273">
        <f>SUM(CK28+CK29)</f>
        <v>128.13999999999999</v>
      </c>
      <c r="CL30" s="198"/>
      <c r="CM30" s="271">
        <f>SUM(CM28+CM29)</f>
        <v>0.68879999999626307</v>
      </c>
      <c r="CN30" s="272">
        <f>SUM(CN28+CN29)</f>
        <v>0.53760000000693253</v>
      </c>
      <c r="CO30" s="273">
        <f>SUM(CO28+CO29)</f>
        <v>119.86</v>
      </c>
      <c r="CP30" s="198"/>
      <c r="CQ30" s="271">
        <f>SUM(CQ28+CQ29)</f>
        <v>0.62640000000101281</v>
      </c>
      <c r="CR30" s="272">
        <f>SUM(CR28+CR29)</f>
        <v>0.49200000000200816</v>
      </c>
      <c r="CS30" s="273">
        <f>SUM(CS28+CS29)</f>
        <v>124.84</v>
      </c>
      <c r="CT30" s="198"/>
      <c r="CU30" s="260">
        <f>SUM(CU28+CU29)</f>
        <v>0.62880000000586733</v>
      </c>
      <c r="CV30" s="258">
        <f>SUM(CV28+CV29)</f>
        <v>0.48959999999715365</v>
      </c>
      <c r="CW30" s="259">
        <f>SUM(CW28+CW29)</f>
        <v>125.94</v>
      </c>
      <c r="CX30" s="230"/>
      <c r="CY30" s="151"/>
      <c r="CZ30" s="103"/>
    </row>
    <row r="31" spans="1:104" ht="13.5" customHeight="1">
      <c r="A31" s="104" t="s">
        <v>39</v>
      </c>
      <c r="B31" s="105" t="s">
        <v>40</v>
      </c>
      <c r="C31" s="194" t="s">
        <v>57</v>
      </c>
      <c r="D31" s="107" t="s">
        <v>58</v>
      </c>
      <c r="E31" s="106" t="s">
        <v>45</v>
      </c>
      <c r="F31" s="108" t="s">
        <v>60</v>
      </c>
      <c r="G31" s="285"/>
      <c r="H31" s="272"/>
      <c r="I31" s="273">
        <v>0.39</v>
      </c>
      <c r="J31" s="198"/>
      <c r="K31" s="286"/>
      <c r="L31" s="275"/>
      <c r="M31" s="275">
        <v>0.38</v>
      </c>
      <c r="N31" s="287"/>
      <c r="O31" s="271"/>
      <c r="P31" s="272"/>
      <c r="Q31" s="273">
        <v>0.35</v>
      </c>
      <c r="R31" s="198"/>
      <c r="S31" s="271"/>
      <c r="T31" s="272"/>
      <c r="U31" s="273">
        <v>0.36</v>
      </c>
      <c r="V31" s="198"/>
      <c r="W31" s="271"/>
      <c r="X31" s="272"/>
      <c r="Y31" s="273">
        <v>0.37</v>
      </c>
      <c r="Z31" s="198"/>
      <c r="AA31" s="271"/>
      <c r="AB31" s="272"/>
      <c r="AC31" s="273">
        <v>41</v>
      </c>
      <c r="AD31" s="198"/>
      <c r="AE31" s="271"/>
      <c r="AF31" s="272"/>
      <c r="AG31" s="273">
        <v>63</v>
      </c>
      <c r="AH31" s="198"/>
      <c r="AI31" s="288"/>
      <c r="AJ31" s="282"/>
      <c r="AK31" s="283">
        <v>66</v>
      </c>
      <c r="AL31" s="284"/>
      <c r="AM31" s="260"/>
      <c r="AN31" s="258"/>
      <c r="AO31" s="259">
        <v>68</v>
      </c>
      <c r="AP31" s="221"/>
      <c r="AQ31" s="260"/>
      <c r="AR31" s="258"/>
      <c r="AS31" s="259">
        <v>59</v>
      </c>
      <c r="AT31" s="221"/>
      <c r="AU31" s="289"/>
      <c r="AV31" s="290"/>
      <c r="AW31" s="291">
        <v>59</v>
      </c>
      <c r="AX31" s="225"/>
      <c r="AY31" s="260"/>
      <c r="AZ31" s="258"/>
      <c r="BA31" s="259">
        <v>61</v>
      </c>
      <c r="BB31" s="221"/>
      <c r="BC31" s="260"/>
      <c r="BD31" s="258"/>
      <c r="BE31" s="259">
        <v>70</v>
      </c>
      <c r="BF31" s="221"/>
      <c r="BG31" s="260"/>
      <c r="BH31" s="258"/>
      <c r="BI31" s="259">
        <v>67</v>
      </c>
      <c r="BJ31" s="221"/>
      <c r="BK31" s="260"/>
      <c r="BL31" s="258"/>
      <c r="BM31" s="259">
        <v>58</v>
      </c>
      <c r="BN31" s="221"/>
      <c r="BO31" s="260"/>
      <c r="BP31" s="258"/>
      <c r="BQ31" s="259">
        <v>69</v>
      </c>
      <c r="BR31" s="221"/>
      <c r="BS31" s="260"/>
      <c r="BT31" s="258"/>
      <c r="BU31" s="259">
        <v>61</v>
      </c>
      <c r="BV31" s="221"/>
      <c r="BW31" s="260"/>
      <c r="BX31" s="258"/>
      <c r="BY31" s="259">
        <v>47</v>
      </c>
      <c r="BZ31" s="221"/>
      <c r="CA31" s="289"/>
      <c r="CB31" s="290"/>
      <c r="CC31" s="291">
        <v>51</v>
      </c>
      <c r="CD31" s="225"/>
      <c r="CE31" s="260"/>
      <c r="CF31" s="258"/>
      <c r="CG31" s="259">
        <v>50</v>
      </c>
      <c r="CH31" s="221"/>
      <c r="CI31" s="260"/>
      <c r="CJ31" s="258"/>
      <c r="CK31" s="259">
        <v>0</v>
      </c>
      <c r="CL31" s="221"/>
      <c r="CM31" s="260"/>
      <c r="CN31" s="258"/>
      <c r="CO31" s="259">
        <v>0</v>
      </c>
      <c r="CP31" s="221"/>
      <c r="CQ31" s="260"/>
      <c r="CR31" s="258"/>
      <c r="CS31" s="259">
        <v>0</v>
      </c>
      <c r="CT31" s="221"/>
      <c r="CU31" s="271"/>
      <c r="CV31" s="272"/>
      <c r="CW31" s="273">
        <v>0</v>
      </c>
      <c r="CX31" s="292"/>
      <c r="CY31" s="151"/>
      <c r="CZ31" s="103"/>
    </row>
    <row r="32" spans="1:104" ht="13.5" customHeight="1">
      <c r="A32" s="104" t="s">
        <v>39</v>
      </c>
      <c r="B32" s="105" t="s">
        <v>40</v>
      </c>
      <c r="C32" s="194" t="s">
        <v>57</v>
      </c>
      <c r="D32" s="107" t="s">
        <v>58</v>
      </c>
      <c r="E32" s="106" t="s">
        <v>45</v>
      </c>
      <c r="F32" s="108" t="s">
        <v>46</v>
      </c>
      <c r="G32" s="184">
        <f>[1]Комсом!$G$13</f>
        <v>0.94560000000274158</v>
      </c>
      <c r="H32" s="185">
        <f>[1]Комсом!$H$13</f>
        <v>0.68639999999686552</v>
      </c>
      <c r="I32" s="293">
        <f>[1]Комсом!$I$13</f>
        <v>103.49</v>
      </c>
      <c r="J32" s="187">
        <f>[1]Комсом!$J$13</f>
        <v>6.28</v>
      </c>
      <c r="K32" s="113">
        <f>[1]Комсом!$G$14</f>
        <v>0.90479999999661231</v>
      </c>
      <c r="L32" s="114">
        <f>[1]Комсом!$H$14</f>
        <v>0.65040000000044529</v>
      </c>
      <c r="M32" s="149">
        <f>[1]Комсом!$I$14</f>
        <v>102.07</v>
      </c>
      <c r="N32" s="116">
        <f>[1]Комсом!$J$14</f>
        <v>6.29</v>
      </c>
      <c r="O32" s="109">
        <f>[1]Комсом!$G$15</f>
        <v>0.92639999999664724</v>
      </c>
      <c r="P32" s="110">
        <f>[1]Комсом!$H$15</f>
        <v>0.62640000000101281</v>
      </c>
      <c r="Q32" s="148">
        <f>[1]Комсом!$I$15</f>
        <v>104.4</v>
      </c>
      <c r="R32" s="112">
        <f>[1]Комсом!$J$15</f>
        <v>6.28</v>
      </c>
      <c r="S32" s="109">
        <f>[1]Комсом!$G$16</f>
        <v>0.97440000000642613</v>
      </c>
      <c r="T32" s="110">
        <f>[1]Комсом!$H$16</f>
        <v>0.62160000000221771</v>
      </c>
      <c r="U32" s="148">
        <f>[1]Комсом!$I$16</f>
        <v>110.19</v>
      </c>
      <c r="V32" s="112">
        <f>[1]Комсом!$J$16</f>
        <v>6.26</v>
      </c>
      <c r="W32" s="109">
        <f>[1]Комсом!$G$17</f>
        <v>1.0247999999992317</v>
      </c>
      <c r="X32" s="110">
        <f>[1]Комсом!$H$17</f>
        <v>0.62399999999615829</v>
      </c>
      <c r="Y32" s="148">
        <f>[1]Комсом!$I$17</f>
        <v>113.49</v>
      </c>
      <c r="Z32" s="112">
        <f>[1]Комсом!$J$17</f>
        <v>6.22</v>
      </c>
      <c r="AA32" s="109">
        <f>[1]Комсом!$G$18</f>
        <v>1.0895999999993364</v>
      </c>
      <c r="AB32" s="110">
        <f>[1]Комсом!$H$18</f>
        <v>0.66000000000349246</v>
      </c>
      <c r="AC32" s="148">
        <f>[1]Комсом!$I$18</f>
        <v>119.48</v>
      </c>
      <c r="AD32" s="112">
        <f>[1]Комсом!$J$18</f>
        <v>6.15</v>
      </c>
      <c r="AE32" s="109">
        <f>[1]Комсом!$G$19</f>
        <v>1.0991999999969266</v>
      </c>
      <c r="AF32" s="110">
        <f>[1]Комсом!$H$19</f>
        <v>0.69119999999566062</v>
      </c>
      <c r="AG32" s="148">
        <f>[1]Комсом!$I$19</f>
        <v>120.96</v>
      </c>
      <c r="AH32" s="112">
        <f>[1]Комсом!$J$19</f>
        <v>6.13</v>
      </c>
      <c r="AI32" s="117">
        <f>[1]Комсом!$G$20</f>
        <v>1.1303999999945518</v>
      </c>
      <c r="AJ32" s="118">
        <f>[1]Комсом!$H$20</f>
        <v>0.70080000000416476</v>
      </c>
      <c r="AK32" s="150">
        <f>[1]Комсом!$I$20</f>
        <v>127.45</v>
      </c>
      <c r="AL32" s="120">
        <f>[1]Комсом!$J$20</f>
        <v>6.12</v>
      </c>
      <c r="AM32" s="109">
        <f>[1]Комсом!$G$21</f>
        <v>1.1040000000066357</v>
      </c>
      <c r="AN32" s="110">
        <f>[1]Комсом!$H$21</f>
        <v>0.70799999999690044</v>
      </c>
      <c r="AO32" s="148">
        <f>[1]Комсом!$I$21</f>
        <v>121.14</v>
      </c>
      <c r="AP32" s="112">
        <f>[1]Комсом!$J$21</f>
        <v>6.16</v>
      </c>
      <c r="AQ32" s="109">
        <f>[1]Комсом!$G$22</f>
        <v>1.0848000000005413</v>
      </c>
      <c r="AR32" s="110">
        <f>[1]Комсом!$H$22</f>
        <v>0.67200000000048021</v>
      </c>
      <c r="AS32" s="148">
        <f>[1]Комсом!$I$22</f>
        <v>124.56</v>
      </c>
      <c r="AT32" s="112">
        <f>[1]Комсом!$J$22</f>
        <v>6.15</v>
      </c>
      <c r="AU32" s="117">
        <f>[1]Комсом!$G$23</f>
        <v>1.1351999999933469</v>
      </c>
      <c r="AV32" s="118">
        <f>[1]Комсом!$H$23</f>
        <v>0.70560000000295986</v>
      </c>
      <c r="AW32" s="150">
        <f>[1]Комсом!$I$23</f>
        <v>129.51</v>
      </c>
      <c r="AX32" s="120">
        <f>[1]Комсом!$J$23</f>
        <v>6.11</v>
      </c>
      <c r="AY32" s="109">
        <f>[1]Комсом!$G$24</f>
        <v>1.1688000000067404</v>
      </c>
      <c r="AZ32" s="110">
        <f>[1]Комсом!$H$24</f>
        <v>0.71519999999509309</v>
      </c>
      <c r="BA32" s="148">
        <f>[1]Комсом!$I$24</f>
        <v>134.05000000000001</v>
      </c>
      <c r="BB32" s="112">
        <f>[1]Комсом!$J$24</f>
        <v>6.12</v>
      </c>
      <c r="BC32" s="109">
        <f>[1]Комсом!$G$25</f>
        <v>1.2023999999983062</v>
      </c>
      <c r="BD32" s="110">
        <f>[1]Комсом!$H$25</f>
        <v>0.71759999999994761</v>
      </c>
      <c r="BE32" s="148">
        <f>[1]Комсом!$I$25</f>
        <v>129.69</v>
      </c>
      <c r="BF32" s="112">
        <f>[1]Комсом!$J$25</f>
        <v>6.13</v>
      </c>
      <c r="BG32" s="109">
        <f>[1]Комсом!$G$26</f>
        <v>1.171200000000681</v>
      </c>
      <c r="BH32" s="110">
        <f>[1]Комсом!$H$26</f>
        <v>0.71760000000540458</v>
      </c>
      <c r="BI32" s="148">
        <f>[1]Комсом!$I$26</f>
        <v>127.25</v>
      </c>
      <c r="BJ32" s="112">
        <f>[1]Комсом!$J$26</f>
        <v>6.17</v>
      </c>
      <c r="BK32" s="109">
        <f>[1]Комсом!$G$27</f>
        <v>1.1639999999970314</v>
      </c>
      <c r="BL32" s="110">
        <f>[1]Комсом!$H$27</f>
        <v>0.70079999999870779</v>
      </c>
      <c r="BM32" s="148">
        <f>[1]Комсом!$I$27</f>
        <v>126.65</v>
      </c>
      <c r="BN32" s="112">
        <f>[1]Комсом!$J$27</f>
        <v>6.16</v>
      </c>
      <c r="BO32" s="109">
        <f>[1]Комсом!$G$28</f>
        <v>1.1256000000066706</v>
      </c>
      <c r="BP32" s="110">
        <f>[1]Комсом!$H$28</f>
        <v>0.66239999999743304</v>
      </c>
      <c r="BQ32" s="148">
        <f>[1]Комсом!$I$28</f>
        <v>122.67</v>
      </c>
      <c r="BR32" s="112">
        <f>[1]Комсом!$J$28</f>
        <v>6.18</v>
      </c>
      <c r="BS32" s="109">
        <f>[1]Комсом!$G$29</f>
        <v>1.0991999999969266</v>
      </c>
      <c r="BT32" s="110">
        <f>[1]Комсом!$H$29</f>
        <v>0.65519999999924039</v>
      </c>
      <c r="BU32" s="148">
        <f>[1]Комсом!$I$29</f>
        <v>118.04</v>
      </c>
      <c r="BV32" s="112">
        <f>[1]Комсом!$J$29</f>
        <v>6.21</v>
      </c>
      <c r="BW32" s="109">
        <f>[1]Комсом!$G$30</f>
        <v>1.0895999999993364</v>
      </c>
      <c r="BX32" s="110">
        <f>[1]Комсом!$H$30</f>
        <v>0.63840000000345754</v>
      </c>
      <c r="BY32" s="148">
        <f>[1]Комсом!$I$30</f>
        <v>114.04</v>
      </c>
      <c r="BZ32" s="112">
        <f>[1]Комсом!$J$30</f>
        <v>6.22</v>
      </c>
      <c r="CA32" s="117">
        <f>[1]Комсом!$G$31</f>
        <v>1.0511999999980617</v>
      </c>
      <c r="CB32" s="118">
        <f>[1]Комсом!$H$31</f>
        <v>0.59279999999853317</v>
      </c>
      <c r="CC32" s="150">
        <f>[1]Комсом!$I$31</f>
        <v>112.17</v>
      </c>
      <c r="CD32" s="120">
        <f>[1]Комсом!$J$31</f>
        <v>6.22</v>
      </c>
      <c r="CE32" s="109">
        <f>[1]Комсом!$G$32</f>
        <v>1.0872000000053959</v>
      </c>
      <c r="CF32" s="110">
        <f>[1]Комсом!$H$32</f>
        <v>0.63359999999920547</v>
      </c>
      <c r="CG32" s="148">
        <f>[1]Комсом!$I$32</f>
        <v>114.58</v>
      </c>
      <c r="CH32" s="112">
        <f>[1]Комсом!$J$32</f>
        <v>6.3</v>
      </c>
      <c r="CI32" s="109">
        <f>[1]Комсом!$G$33</f>
        <v>1.0511999999980617</v>
      </c>
      <c r="CJ32" s="110">
        <f>[1]Комсом!$H$33</f>
        <v>0.70800000000235741</v>
      </c>
      <c r="CK32" s="148">
        <f>[1]Комсом!$I$33</f>
        <v>109.77</v>
      </c>
      <c r="CL32" s="112">
        <f>[1]Комсом!$J$33</f>
        <v>6.32</v>
      </c>
      <c r="CM32" s="109">
        <f>[1]Комсом!$G$34</f>
        <v>0.98159999999916181</v>
      </c>
      <c r="CN32" s="110">
        <f>[1]Комсом!$H$34</f>
        <v>0.70559999999750289</v>
      </c>
      <c r="CO32" s="148">
        <f>[1]Комсом!$I$34</f>
        <v>105.54</v>
      </c>
      <c r="CP32" s="112">
        <f>[1]Комсом!$J$34</f>
        <v>6.32</v>
      </c>
      <c r="CQ32" s="109">
        <f>[1]Комсом!$G$35</f>
        <v>0.89759999999296269</v>
      </c>
      <c r="CR32" s="110">
        <f>[1]Комсом!$H$35</f>
        <v>0.66480000000228756</v>
      </c>
      <c r="CS32" s="148">
        <f>[1]Комсом!$I$35</f>
        <v>106.34</v>
      </c>
      <c r="CT32" s="112">
        <f>[1]Комсом!$J$35</f>
        <v>6.31</v>
      </c>
      <c r="CU32" s="109">
        <f>[1]Комсом!$G$36</f>
        <v>0.93120000000635628</v>
      </c>
      <c r="CV32" s="110">
        <f>[1]Комсом!$H$36</f>
        <v>0.71759999999994761</v>
      </c>
      <c r="CW32" s="148">
        <f>[1]Комсом!$I$36</f>
        <v>110.94</v>
      </c>
      <c r="CX32" s="121">
        <f>[1]Комсом!$J$36</f>
        <v>6.31</v>
      </c>
      <c r="CY32" s="151">
        <v>2</v>
      </c>
      <c r="CZ32" s="103"/>
    </row>
    <row r="33" spans="1:104" ht="13.5" customHeight="1">
      <c r="A33" s="104" t="s">
        <v>39</v>
      </c>
      <c r="B33" s="105" t="s">
        <v>40</v>
      </c>
      <c r="C33" s="194" t="s">
        <v>57</v>
      </c>
      <c r="D33" s="107" t="s">
        <v>58</v>
      </c>
      <c r="E33" s="106" t="s">
        <v>45</v>
      </c>
      <c r="F33" s="108" t="s">
        <v>56</v>
      </c>
      <c r="G33" s="271">
        <f>SUM(G31+G32)</f>
        <v>0.94560000000274158</v>
      </c>
      <c r="H33" s="272">
        <f>SUM(H31+H32)</f>
        <v>0.68639999999686552</v>
      </c>
      <c r="I33" s="273">
        <f>SUM(I31+I32)</f>
        <v>103.88</v>
      </c>
      <c r="J33" s="198"/>
      <c r="K33" s="274">
        <f>SUM(K31+K32)</f>
        <v>0.90479999999661231</v>
      </c>
      <c r="L33" s="275">
        <f>SUM(L31+L32)</f>
        <v>0.65040000000044529</v>
      </c>
      <c r="M33" s="275">
        <f>SUM(M31+M32)</f>
        <v>102.44999999999999</v>
      </c>
      <c r="N33" s="287"/>
      <c r="O33" s="271">
        <f>SUM(O31+O32)</f>
        <v>0.92639999999664724</v>
      </c>
      <c r="P33" s="272">
        <f>SUM(P31+P32)</f>
        <v>0.62640000000101281</v>
      </c>
      <c r="Q33" s="273">
        <f>SUM(Q31+Q32)</f>
        <v>104.75</v>
      </c>
      <c r="R33" s="198"/>
      <c r="S33" s="271">
        <f>SUM(S31+S32)</f>
        <v>0.97440000000642613</v>
      </c>
      <c r="T33" s="272">
        <f>SUM(T31+T32)</f>
        <v>0.62160000000221771</v>
      </c>
      <c r="U33" s="273">
        <f>SUM(U31+U32)</f>
        <v>110.55</v>
      </c>
      <c r="V33" s="198"/>
      <c r="W33" s="271">
        <f>SUM(W31+W32)</f>
        <v>1.0247999999992317</v>
      </c>
      <c r="X33" s="272">
        <f>SUM(X31+X32)</f>
        <v>0.62399999999615829</v>
      </c>
      <c r="Y33" s="273">
        <f>SUM(Y31+Y32)</f>
        <v>113.86</v>
      </c>
      <c r="Z33" s="198"/>
      <c r="AA33" s="271">
        <f>SUM(AA31+AA32)</f>
        <v>1.0895999999993364</v>
      </c>
      <c r="AB33" s="272">
        <f>SUM(AB31+AB32)</f>
        <v>0.66000000000349246</v>
      </c>
      <c r="AC33" s="273">
        <f>SUM(AC31+AC32)</f>
        <v>160.48000000000002</v>
      </c>
      <c r="AD33" s="198"/>
      <c r="AE33" s="271">
        <f>SUM(AE31+AE32)</f>
        <v>1.0991999999969266</v>
      </c>
      <c r="AF33" s="272">
        <f>SUM(AF31+AF32)</f>
        <v>0.69119999999566062</v>
      </c>
      <c r="AG33" s="273">
        <f>SUM(AG31+AG32)</f>
        <v>183.95999999999998</v>
      </c>
      <c r="AH33" s="198"/>
      <c r="AI33" s="279">
        <f>SUM(AI31+AI32)</f>
        <v>1.1303999999945518</v>
      </c>
      <c r="AJ33" s="282">
        <f>SUM(AJ31+AJ32)</f>
        <v>0.70080000000416476</v>
      </c>
      <c r="AK33" s="283">
        <f>SUM(AK31+AK32)</f>
        <v>193.45</v>
      </c>
      <c r="AL33" s="284"/>
      <c r="AM33" s="271">
        <f>SUM(AM31+AM32)</f>
        <v>1.1040000000066357</v>
      </c>
      <c r="AN33" s="272">
        <f>SUM(AN31+AN32)</f>
        <v>0.70799999999690044</v>
      </c>
      <c r="AO33" s="273">
        <f>SUM(AO31+AO32)</f>
        <v>189.14</v>
      </c>
      <c r="AP33" s="198"/>
      <c r="AQ33" s="271">
        <f>SUM(AQ31+AQ32)</f>
        <v>1.0848000000005413</v>
      </c>
      <c r="AR33" s="272">
        <f>SUM(AR31+AR32)</f>
        <v>0.67200000000048021</v>
      </c>
      <c r="AS33" s="273">
        <f>SUM(AS31+AS32)</f>
        <v>183.56</v>
      </c>
      <c r="AT33" s="198"/>
      <c r="AU33" s="279">
        <f>SUM(AU31+AU32)</f>
        <v>1.1351999999933469</v>
      </c>
      <c r="AV33" s="282">
        <f>SUM(AV31+AV32)</f>
        <v>0.70560000000295986</v>
      </c>
      <c r="AW33" s="283">
        <f>SUM(AW31+AW32)</f>
        <v>188.51</v>
      </c>
      <c r="AX33" s="284"/>
      <c r="AY33" s="271">
        <f>SUM(AY31+AY32)</f>
        <v>1.1688000000067404</v>
      </c>
      <c r="AZ33" s="272">
        <f>SUM(AZ31+AZ32)</f>
        <v>0.71519999999509309</v>
      </c>
      <c r="BA33" s="273">
        <f>SUM(BA31+BA32)</f>
        <v>195.05</v>
      </c>
      <c r="BB33" s="198"/>
      <c r="BC33" s="271">
        <f>SUM(BC31+BC32)</f>
        <v>1.2023999999983062</v>
      </c>
      <c r="BD33" s="272">
        <f>SUM(BD31+BD32)</f>
        <v>0.71759999999994761</v>
      </c>
      <c r="BE33" s="273">
        <f>SUM(BE31+BE32)</f>
        <v>199.69</v>
      </c>
      <c r="BF33" s="198"/>
      <c r="BG33" s="271">
        <f>SUM(BG31+BG32)</f>
        <v>1.171200000000681</v>
      </c>
      <c r="BH33" s="272">
        <f>SUM(BH31+BH32)</f>
        <v>0.71760000000540458</v>
      </c>
      <c r="BI33" s="273">
        <f>SUM(BI31+BI32)</f>
        <v>194.25</v>
      </c>
      <c r="BJ33" s="198"/>
      <c r="BK33" s="271">
        <f>SUM(BK31+BK32)</f>
        <v>1.1639999999970314</v>
      </c>
      <c r="BL33" s="272">
        <f>SUM(BL31+BL32)</f>
        <v>0.70079999999870779</v>
      </c>
      <c r="BM33" s="273">
        <f>SUM(BM31+BM32)</f>
        <v>184.65</v>
      </c>
      <c r="BN33" s="198"/>
      <c r="BO33" s="271">
        <f>SUM(BO31+BO32)</f>
        <v>1.1256000000066706</v>
      </c>
      <c r="BP33" s="272">
        <f>SUM(BP31+BP32)</f>
        <v>0.66239999999743304</v>
      </c>
      <c r="BQ33" s="273">
        <f>SUM(BQ31+BQ32)</f>
        <v>191.67000000000002</v>
      </c>
      <c r="BR33" s="198"/>
      <c r="BS33" s="271">
        <f>SUM(BS31+BS32)</f>
        <v>1.0991999999969266</v>
      </c>
      <c r="BT33" s="272">
        <f>SUM(BT31+BT32)</f>
        <v>0.65519999999924039</v>
      </c>
      <c r="BU33" s="273">
        <f>SUM(BU31+BU32)</f>
        <v>179.04000000000002</v>
      </c>
      <c r="BV33" s="198"/>
      <c r="BW33" s="271">
        <f>SUM(BW31+BW32)</f>
        <v>1.0895999999993364</v>
      </c>
      <c r="BX33" s="272">
        <f>SUM(BX31+BX32)</f>
        <v>0.63840000000345754</v>
      </c>
      <c r="BY33" s="273">
        <f>SUM(BY31+BY32)</f>
        <v>161.04000000000002</v>
      </c>
      <c r="BZ33" s="198"/>
      <c r="CA33" s="294">
        <f>SUM(CA31+CA32)</f>
        <v>1.0511999999980617</v>
      </c>
      <c r="CB33" s="275">
        <f>SUM(CB31+CB32)</f>
        <v>0.59279999999853317</v>
      </c>
      <c r="CC33" s="295">
        <f>SUM(CC31+CC32)</f>
        <v>163.17000000000002</v>
      </c>
      <c r="CD33" s="287"/>
      <c r="CE33" s="271">
        <f>SUM(CE31+CE32)</f>
        <v>1.0872000000053959</v>
      </c>
      <c r="CF33" s="272">
        <f>SUM(CF31+CF32)</f>
        <v>0.63359999999920547</v>
      </c>
      <c r="CG33" s="273">
        <f>SUM(CG31+CG32)</f>
        <v>164.57999999999998</v>
      </c>
      <c r="CH33" s="198"/>
      <c r="CI33" s="271">
        <f t="shared" ref="CI33:CK34" si="0">SUM(CI29+CI32)</f>
        <v>1.7472000000088883</v>
      </c>
      <c r="CJ33" s="272">
        <f t="shared" si="0"/>
        <v>1.2528000000020256</v>
      </c>
      <c r="CK33" s="273">
        <f t="shared" si="0"/>
        <v>188.91</v>
      </c>
      <c r="CL33" s="198"/>
      <c r="CM33" s="271">
        <f t="shared" ref="CM33:CO34" si="1">SUM(CM29+CM32)</f>
        <v>1.6703999999954249</v>
      </c>
      <c r="CN33" s="272">
        <f t="shared" si="1"/>
        <v>1.2432000000044354</v>
      </c>
      <c r="CO33" s="273">
        <f t="shared" si="1"/>
        <v>179.4</v>
      </c>
      <c r="CP33" s="198"/>
      <c r="CQ33" s="271">
        <f t="shared" ref="CQ33:CS34" si="2">SUM(CQ29+CQ32)</f>
        <v>1.5239999999939755</v>
      </c>
      <c r="CR33" s="272">
        <f t="shared" si="2"/>
        <v>1.1568000000042957</v>
      </c>
      <c r="CS33" s="273">
        <f t="shared" si="2"/>
        <v>187.18</v>
      </c>
      <c r="CT33" s="198"/>
      <c r="CU33" s="260">
        <f>SUM(CU31+CU32)</f>
        <v>0.93120000000635628</v>
      </c>
      <c r="CV33" s="258">
        <f>SUM(CV31+CV32)</f>
        <v>0.71759999999994761</v>
      </c>
      <c r="CW33" s="259">
        <f>SUM(CW31+CW32)</f>
        <v>110.94</v>
      </c>
      <c r="CX33" s="230"/>
      <c r="CY33" s="193"/>
      <c r="CZ33" s="103"/>
    </row>
    <row r="34" spans="1:104" ht="13.5" customHeight="1" thickBot="1">
      <c r="A34" s="123" t="s">
        <v>39</v>
      </c>
      <c r="B34" s="124" t="s">
        <v>40</v>
      </c>
      <c r="C34" s="125" t="s">
        <v>57</v>
      </c>
      <c r="D34" s="126" t="s">
        <v>58</v>
      </c>
      <c r="E34" s="125" t="s">
        <v>47</v>
      </c>
      <c r="F34" s="127" t="s">
        <v>47</v>
      </c>
      <c r="G34" s="236">
        <f>SUM(G30+G33)</f>
        <v>1.7784000000065134</v>
      </c>
      <c r="H34" s="237">
        <f>SUM(H30+H33)</f>
        <v>1.3152000000027328</v>
      </c>
      <c r="I34" s="238">
        <f>SUM(I30+I33)</f>
        <v>208.62</v>
      </c>
      <c r="J34" s="239"/>
      <c r="K34" s="296">
        <f>SUM(K30+K33)</f>
        <v>1.7063999999809312</v>
      </c>
      <c r="L34" s="233">
        <f>SUM(L30+L33)</f>
        <v>1.2527999999965687</v>
      </c>
      <c r="M34" s="233">
        <f>SUM(M30+M33)</f>
        <v>198.46999999999997</v>
      </c>
      <c r="N34" s="235"/>
      <c r="O34" s="232">
        <f>SUM(O30+O33)</f>
        <v>1.6896000000124332</v>
      </c>
      <c r="P34" s="233">
        <f>SUM(P30+P33)</f>
        <v>1.2144000000007509</v>
      </c>
      <c r="Q34" s="234">
        <f>SUM(Q30+Q33)</f>
        <v>194.92000000000002</v>
      </c>
      <c r="R34" s="235"/>
      <c r="S34" s="232">
        <f>SUM(S30+S33)</f>
        <v>1.8384000000078231</v>
      </c>
      <c r="T34" s="233">
        <f>SUM(T30+T33)</f>
        <v>1.2792000000008557</v>
      </c>
      <c r="U34" s="234">
        <f>SUM(U30+U33)</f>
        <v>214.38</v>
      </c>
      <c r="V34" s="235"/>
      <c r="W34" s="232">
        <f>SUM(W30+W33)</f>
        <v>1.9367999999885797</v>
      </c>
      <c r="X34" s="233">
        <f>SUM(X30+X33)</f>
        <v>1.2839999999996508</v>
      </c>
      <c r="Y34" s="234">
        <f>SUM(Y30+Y33)</f>
        <v>228.07999999999998</v>
      </c>
      <c r="Z34" s="235"/>
      <c r="AA34" s="232">
        <f>SUM(AA30+AA33)</f>
        <v>2.1936000000059721</v>
      </c>
      <c r="AB34" s="233">
        <f>SUM(AB30+AB33)</f>
        <v>1.5047999999987951</v>
      </c>
      <c r="AC34" s="234">
        <f>SUM(AC30+AC33)</f>
        <v>294.52</v>
      </c>
      <c r="AD34" s="235"/>
      <c r="AE34" s="236">
        <f>SUM(AE30+AE33)</f>
        <v>2.3447999999843887</v>
      </c>
      <c r="AF34" s="237">
        <f>SUM(AF30+AF33)</f>
        <v>1.6895999999960623</v>
      </c>
      <c r="AG34" s="238">
        <f>SUM(AG30+AG33)</f>
        <v>337.63</v>
      </c>
      <c r="AH34" s="239"/>
      <c r="AI34" s="236">
        <f>SUM(AI30+AI33)</f>
        <v>2.5031999999991967</v>
      </c>
      <c r="AJ34" s="237">
        <f>SUM(AJ30+AJ33)</f>
        <v>1.807200000004741</v>
      </c>
      <c r="AK34" s="238">
        <f>SUM(AK30+AK33)</f>
        <v>344.62</v>
      </c>
      <c r="AL34" s="239"/>
      <c r="AM34" s="232">
        <f>SUM(AM30+AM33)</f>
        <v>2.4816000000209897</v>
      </c>
      <c r="AN34" s="233">
        <f>SUM(AN30+AN33)</f>
        <v>1.8671999999951367</v>
      </c>
      <c r="AO34" s="234">
        <f>SUM(AO30+AO33)</f>
        <v>355.78</v>
      </c>
      <c r="AP34" s="235"/>
      <c r="AQ34" s="232">
        <f>SUM(AQ30+AQ33)</f>
        <v>2.2559999999903084</v>
      </c>
      <c r="AR34" s="233">
        <f>SUM(AR30+AR33)</f>
        <v>1.5720000000092114</v>
      </c>
      <c r="AS34" s="234">
        <f>SUM(AS30+AS33)</f>
        <v>320.06</v>
      </c>
      <c r="AT34" s="235"/>
      <c r="AU34" s="236">
        <f>SUM(AU30+AU33)</f>
        <v>2.6015999999908672</v>
      </c>
      <c r="AV34" s="237">
        <f>SUM(AV30+AV33)</f>
        <v>1.8600000000024011</v>
      </c>
      <c r="AW34" s="238">
        <f>SUM(AW30+AW33)</f>
        <v>376.65</v>
      </c>
      <c r="AX34" s="239"/>
      <c r="AY34" s="232">
        <f>SUM(AY30+AY33)</f>
        <v>2.5632000000114203</v>
      </c>
      <c r="AZ34" s="233">
        <f>SUM(AZ30+AZ33)</f>
        <v>1.9007999999921594</v>
      </c>
      <c r="BA34" s="234">
        <f>SUM(BA30+BA33)</f>
        <v>342.86</v>
      </c>
      <c r="BB34" s="235"/>
      <c r="BC34" s="232">
        <f>SUM(BC30+BC33)</f>
        <v>2.5224000000052911</v>
      </c>
      <c r="BD34" s="233">
        <f>SUM(BD30+BD33)</f>
        <v>1.8383999999969092</v>
      </c>
      <c r="BE34" s="234">
        <f>SUM(BE30+BE33)</f>
        <v>380.28999999999996</v>
      </c>
      <c r="BF34" s="235"/>
      <c r="BG34" s="240">
        <f>SUM(BG30+BG33)</f>
        <v>2.5967999999811582</v>
      </c>
      <c r="BH34" s="241">
        <f>SUM(BH30+BH33)</f>
        <v>1.8096000000095955</v>
      </c>
      <c r="BI34" s="242">
        <f>SUM(BI30+BI33)</f>
        <v>355.14</v>
      </c>
      <c r="BJ34" s="243"/>
      <c r="BK34" s="232">
        <f>SUM(BK30+BK33)</f>
        <v>2.3280000000158907</v>
      </c>
      <c r="BL34" s="233">
        <f>SUM(BL30+BL33)</f>
        <v>1.5768000000025495</v>
      </c>
      <c r="BM34" s="234">
        <f>SUM(BM30+BM33)</f>
        <v>300.84000000000003</v>
      </c>
      <c r="BN34" s="235"/>
      <c r="BO34" s="236">
        <f>SUM(BO30+BO33)</f>
        <v>2.0471999999936088</v>
      </c>
      <c r="BP34" s="237">
        <f>SUM(BP30+BP33)</f>
        <v>1.3559999999924912</v>
      </c>
      <c r="BQ34" s="238">
        <f>SUM(BQ30+BQ33)</f>
        <v>292.69</v>
      </c>
      <c r="BR34" s="239"/>
      <c r="BS34" s="232">
        <f>SUM(BS30+BS33)</f>
        <v>1.8456000000005588</v>
      </c>
      <c r="BT34" s="233">
        <f>SUM(BT30+BT33)</f>
        <v>1.2359999999953288</v>
      </c>
      <c r="BU34" s="234">
        <f>SUM(BU30+BU33)</f>
        <v>262.87</v>
      </c>
      <c r="BV34" s="235"/>
      <c r="BW34" s="232">
        <f>SUM(BW30+BW33)</f>
        <v>1.7832000000053085</v>
      </c>
      <c r="BX34" s="233">
        <f>SUM(BX30+BX33)</f>
        <v>1.1952000000055705</v>
      </c>
      <c r="BY34" s="234">
        <f>SUM(BY30+BY33)</f>
        <v>244.74</v>
      </c>
      <c r="BZ34" s="235"/>
      <c r="CA34" s="232">
        <f>SUM(CA30+CA33)</f>
        <v>1.7567999999846506</v>
      </c>
      <c r="CB34" s="233">
        <f>SUM(CB30+CB33)</f>
        <v>1.1759999999994761</v>
      </c>
      <c r="CC34" s="234">
        <f>SUM(CC30+CC33)</f>
        <v>242.57000000000002</v>
      </c>
      <c r="CD34" s="235"/>
      <c r="CE34" s="232">
        <f>SUM(CE30+CE33)</f>
        <v>1.7904000000089582</v>
      </c>
      <c r="CF34" s="233">
        <f>SUM(CF30+CF33)</f>
        <v>1.192799999995259</v>
      </c>
      <c r="CG34" s="234">
        <f>SUM(CG30+CG33)</f>
        <v>244.25</v>
      </c>
      <c r="CH34" s="235"/>
      <c r="CI34" s="232">
        <f t="shared" si="0"/>
        <v>2.4432000000197149</v>
      </c>
      <c r="CJ34" s="233">
        <f t="shared" si="0"/>
        <v>1.7976000000016938</v>
      </c>
      <c r="CK34" s="234">
        <f t="shared" si="0"/>
        <v>317.04999999999995</v>
      </c>
      <c r="CL34" s="235"/>
      <c r="CM34" s="232">
        <f t="shared" si="1"/>
        <v>2.3591999999916879</v>
      </c>
      <c r="CN34" s="233">
        <f t="shared" si="1"/>
        <v>1.780800000011368</v>
      </c>
      <c r="CO34" s="234">
        <f t="shared" si="1"/>
        <v>299.26</v>
      </c>
      <c r="CP34" s="235"/>
      <c r="CQ34" s="232">
        <f t="shared" si="2"/>
        <v>2.1503999999949883</v>
      </c>
      <c r="CR34" s="233">
        <f t="shared" si="2"/>
        <v>1.6488000000063039</v>
      </c>
      <c r="CS34" s="234">
        <f t="shared" si="2"/>
        <v>312.02</v>
      </c>
      <c r="CT34" s="235"/>
      <c r="CU34" s="232">
        <f>SUM(CU30+CU33)</f>
        <v>1.5600000000122236</v>
      </c>
      <c r="CV34" s="233">
        <f>SUM(CV30+CV33)</f>
        <v>1.2071999999971013</v>
      </c>
      <c r="CW34" s="234">
        <f>SUM(CW30+CW33)</f>
        <v>236.88</v>
      </c>
      <c r="CX34" s="161"/>
      <c r="CY34" s="141"/>
      <c r="CZ34" s="103"/>
    </row>
    <row r="35" spans="1:104" ht="13.5" customHeight="1">
      <c r="A35" s="80" t="s">
        <v>39</v>
      </c>
      <c r="B35" s="297" t="s">
        <v>40</v>
      </c>
      <c r="C35" s="298" t="s">
        <v>61</v>
      </c>
      <c r="D35" s="173" t="s">
        <v>62</v>
      </c>
      <c r="E35" s="174" t="s">
        <v>43</v>
      </c>
      <c r="F35" s="175" t="s">
        <v>63</v>
      </c>
      <c r="G35" s="85">
        <f>[1]Кислород!$C$13</f>
        <v>4.9169999999867287</v>
      </c>
      <c r="H35" s="86">
        <f>[1]Кислород!$D$13</f>
        <v>2.9279999999744177</v>
      </c>
      <c r="I35" s="299">
        <f>[1]Кислород!$E$13</f>
        <v>308.92</v>
      </c>
      <c r="J35" s="88">
        <f>[1]Кислород!$F$13</f>
        <v>10.55</v>
      </c>
      <c r="K35" s="113">
        <f>[1]Кислород!$C$14</f>
        <v>4.9800000000323053</v>
      </c>
      <c r="L35" s="114">
        <f>[1]Кислород!$D$14</f>
        <v>2.9040000000350119</v>
      </c>
      <c r="M35" s="149">
        <f>[1]Кислород!$E$14</f>
        <v>334.68</v>
      </c>
      <c r="N35" s="116">
        <f>[1]Кислород!$F$14</f>
        <v>10.55</v>
      </c>
      <c r="O35" s="109">
        <f>[1]Кислород!$C$15</f>
        <v>5.375999999960186</v>
      </c>
      <c r="P35" s="110">
        <f>[1]Кислород!$D$15</f>
        <v>3.0149999999594002</v>
      </c>
      <c r="Q35" s="148">
        <f>[1]Кислород!$E$15</f>
        <v>348.35</v>
      </c>
      <c r="R35" s="112">
        <f>[1]Кислород!$F$15</f>
        <v>10.55</v>
      </c>
      <c r="S35" s="109">
        <f>[1]Кислород!$C$16</f>
        <v>5.6100000000515138</v>
      </c>
      <c r="T35" s="110">
        <f>[1]Кислород!$D$16</f>
        <v>2.9430000000320433</v>
      </c>
      <c r="U35" s="148">
        <f>[1]Кислород!$E$16</f>
        <v>351.53</v>
      </c>
      <c r="V35" s="112">
        <f>[1]Кислород!$F$16</f>
        <v>10.53</v>
      </c>
      <c r="W35" s="109">
        <f>[1]Кислород!$C$17</f>
        <v>5.6519999999727588</v>
      </c>
      <c r="X35" s="110">
        <f>[1]Кислород!$D$17</f>
        <v>2.8770000000076834</v>
      </c>
      <c r="Y35" s="148">
        <f>[1]Кислород!$E$17</f>
        <v>367.84</v>
      </c>
      <c r="Z35" s="112">
        <f>[1]Кислород!$F$17</f>
        <v>10.48</v>
      </c>
      <c r="AA35" s="109">
        <f>[1]Кислород!$C$18</f>
        <v>6.389999999992142</v>
      </c>
      <c r="AB35" s="110">
        <f>[1]Кислород!$D$18</f>
        <v>3.5609999999724096</v>
      </c>
      <c r="AC35" s="148">
        <f>[1]Кислород!$E$18</f>
        <v>431.59</v>
      </c>
      <c r="AD35" s="112">
        <f>[1]Кислород!$F$18</f>
        <v>10.41</v>
      </c>
      <c r="AE35" s="109">
        <f>[1]Кислород!$C$19</f>
        <v>7.2329999999783468</v>
      </c>
      <c r="AF35" s="110">
        <f>[1]Кислород!$D$19</f>
        <v>3.8219999999819265</v>
      </c>
      <c r="AG35" s="148">
        <f>[1]Кислород!$E$19</f>
        <v>424.67</v>
      </c>
      <c r="AH35" s="112">
        <f>[1]Кислород!$F$19</f>
        <v>10.41</v>
      </c>
      <c r="AI35" s="117">
        <f>[1]Кислород!$C$20</f>
        <v>7.0379999999931897</v>
      </c>
      <c r="AJ35" s="118">
        <f>[1]Кислород!$D$20</f>
        <v>3.5700000000178989</v>
      </c>
      <c r="AK35" s="150">
        <f>[1]Кислород!$E$20</f>
        <v>432.24</v>
      </c>
      <c r="AL35" s="120">
        <f>[1]Кислород!$F$20</f>
        <v>10.39</v>
      </c>
      <c r="AM35" s="109">
        <f>[1]Кислород!$C$21</f>
        <v>7.0620000000417349</v>
      </c>
      <c r="AN35" s="110">
        <f>[1]Кислород!$D$21</f>
        <v>3.6300000000301225</v>
      </c>
      <c r="AO35" s="148">
        <f>[1]Кислород!$E$21</f>
        <v>406.65</v>
      </c>
      <c r="AP35" s="112">
        <f>[1]Кислород!$F$21</f>
        <v>10.41</v>
      </c>
      <c r="AQ35" s="109">
        <f>[1]Кислород!$C$22</f>
        <v>6.6960000000108266</v>
      </c>
      <c r="AR35" s="110">
        <f>[1]Кислород!$D$22</f>
        <v>3.2609999999658612</v>
      </c>
      <c r="AS35" s="148">
        <f>[1]Кислород!$E$22</f>
        <v>404.21</v>
      </c>
      <c r="AT35" s="112">
        <f>[1]Кислород!$F$22</f>
        <v>10.41</v>
      </c>
      <c r="AU35" s="117">
        <f>[1]Кислород!$C$23</f>
        <v>7.0649999999659485</v>
      </c>
      <c r="AV35" s="118">
        <f>[1]Кислород!$D$23</f>
        <v>3.7620000000242726</v>
      </c>
      <c r="AW35" s="150">
        <f>[1]Кислород!$E$23</f>
        <v>449.43</v>
      </c>
      <c r="AX35" s="120">
        <f>[1]Кислород!$F$23</f>
        <v>10.39</v>
      </c>
      <c r="AY35" s="109">
        <f>[1]Кислород!$C$24</f>
        <v>6.8969999999535503</v>
      </c>
      <c r="AZ35" s="110">
        <f>[1]Кислород!$D$24</f>
        <v>3.6929999999665597</v>
      </c>
      <c r="BA35" s="148">
        <f>[1]Кислород!$E$24</f>
        <v>442.59</v>
      </c>
      <c r="BB35" s="112">
        <f>[1]Кислород!$F$24</f>
        <v>10.39</v>
      </c>
      <c r="BC35" s="109">
        <f>[1]Кислород!$C$25</f>
        <v>6.8700000000899308</v>
      </c>
      <c r="BD35" s="110">
        <f>[1]Кислород!$D$25</f>
        <v>3.6480000000119617</v>
      </c>
      <c r="BE35" s="148">
        <f>[1]Кислород!$E$25</f>
        <v>412.23</v>
      </c>
      <c r="BF35" s="112">
        <f>[1]Кислород!$F$25</f>
        <v>10.42</v>
      </c>
      <c r="BG35" s="300">
        <f>[1]Кислород!$C$26</f>
        <v>6.485999999968044</v>
      </c>
      <c r="BH35" s="94">
        <f>[1]Кислород!$D$26</f>
        <v>3.5189999999965949</v>
      </c>
      <c r="BI35" s="301">
        <f>[1]Кислород!$E$26</f>
        <v>397.93</v>
      </c>
      <c r="BJ35" s="96">
        <f>[1]Кислород!$F$26</f>
        <v>10.45</v>
      </c>
      <c r="BK35" s="93">
        <f>[1]Кислород!$C$27</f>
        <v>6.1799999999493593</v>
      </c>
      <c r="BL35" s="94">
        <f>[1]Кислород!$D$27</f>
        <v>3.3719999999993888</v>
      </c>
      <c r="BM35" s="301">
        <f>[1]Кислород!$E$27</f>
        <v>383.83</v>
      </c>
      <c r="BN35" s="96">
        <f>[1]Кислород!$F$27</f>
        <v>10.46</v>
      </c>
      <c r="BO35" s="93">
        <f>[1]Кислород!$C$28</f>
        <v>5.819999999985157</v>
      </c>
      <c r="BP35" s="94">
        <f>[1]Кислород!$D$28</f>
        <v>3.1320000000050641</v>
      </c>
      <c r="BQ35" s="301">
        <f>[1]Кислород!$E$28</f>
        <v>348</v>
      </c>
      <c r="BR35" s="96">
        <f>[1]Кислород!$F$28</f>
        <v>10.49</v>
      </c>
      <c r="BS35" s="93">
        <f>[1]Кислород!$C$29</f>
        <v>4.9290000000110012</v>
      </c>
      <c r="BT35" s="94">
        <f>[1]Кислород!$D$29</f>
        <v>2.691000000013446</v>
      </c>
      <c r="BU35" s="301">
        <f>[1]Кислород!$E$29</f>
        <v>317.94</v>
      </c>
      <c r="BV35" s="96">
        <f>[1]Кислород!$F$29</f>
        <v>10.5</v>
      </c>
      <c r="BW35" s="93">
        <f>[1]Кислород!$C$30</f>
        <v>5.3130000000237487</v>
      </c>
      <c r="BX35" s="94">
        <f>[1]Кислород!$D$30</f>
        <v>3.0690000000140572</v>
      </c>
      <c r="BY35" s="301">
        <f>[1]Кислород!$E$30</f>
        <v>352.25</v>
      </c>
      <c r="BZ35" s="96">
        <f>[1]Кислород!$F$30</f>
        <v>10.49</v>
      </c>
      <c r="CA35" s="89">
        <f>[1]Кислород!$C$31</f>
        <v>5.573999999978696</v>
      </c>
      <c r="CB35" s="90">
        <f>[1]Кислород!$D$31</f>
        <v>3.1109999999898719</v>
      </c>
      <c r="CC35" s="302">
        <f>[1]Кислород!$E$31</f>
        <v>332.66</v>
      </c>
      <c r="CD35" s="92">
        <f>[1]Кислород!$F$31</f>
        <v>10.5</v>
      </c>
      <c r="CE35" s="93">
        <f>[1]Кислород!$C$32</f>
        <v>5.6700000000637374</v>
      </c>
      <c r="CF35" s="94">
        <f>[1]Кислород!$D$32</f>
        <v>3.143999999974767</v>
      </c>
      <c r="CG35" s="301">
        <f>[1]Кислород!$E$32</f>
        <v>391.08</v>
      </c>
      <c r="CH35" s="96">
        <f>[1]Кислород!$F$32</f>
        <v>10.48</v>
      </c>
      <c r="CI35" s="93">
        <f>[1]Кислород!$C$33</f>
        <v>5.6279999999242136</v>
      </c>
      <c r="CJ35" s="94">
        <f>[1]Кислород!$D$33</f>
        <v>3.2610000000204309</v>
      </c>
      <c r="CK35" s="301">
        <f>[1]Кислород!$E$33</f>
        <v>348.23</v>
      </c>
      <c r="CL35" s="96">
        <f>[1]Кислород!$F$33</f>
        <v>10.52</v>
      </c>
      <c r="CM35" s="93">
        <f>[1]Кислород!$C$34</f>
        <v>5.1000000000567525</v>
      </c>
      <c r="CN35" s="94">
        <f>[1]Кислород!$D$34</f>
        <v>2.9279999999744177</v>
      </c>
      <c r="CO35" s="301">
        <f>[1]Кислород!$E$34</f>
        <v>319.38</v>
      </c>
      <c r="CP35" s="96">
        <f>[1]Кислород!$F$34</f>
        <v>10.52</v>
      </c>
      <c r="CQ35" s="93">
        <f>[1]Кислород!$C$35</f>
        <v>5.2830000000176369</v>
      </c>
      <c r="CR35" s="94">
        <f>[1]Кислород!$D$35</f>
        <v>3.0930000000080327</v>
      </c>
      <c r="CS35" s="301">
        <f>[1]Кислород!$E$35</f>
        <v>334.5</v>
      </c>
      <c r="CT35" s="96">
        <f>[1]Кислород!$F$35</f>
        <v>10.53</v>
      </c>
      <c r="CU35" s="303">
        <f>[1]Кислород!$C$36</f>
        <v>5.4390000000057626</v>
      </c>
      <c r="CV35" s="304">
        <f>[1]Кислород!$D$36</f>
        <v>3.1920000000172877</v>
      </c>
      <c r="CW35" s="305">
        <f>[1]Кислород!$E$36</f>
        <v>349.33</v>
      </c>
      <c r="CX35" s="306">
        <f>[1]Кислород!$F$36</f>
        <v>10.52</v>
      </c>
      <c r="CY35" s="307"/>
      <c r="CZ35" s="103"/>
    </row>
    <row r="36" spans="1:104" ht="13.5" customHeight="1">
      <c r="A36" s="104" t="s">
        <v>39</v>
      </c>
      <c r="B36" s="308" t="s">
        <v>40</v>
      </c>
      <c r="C36" s="309" t="s">
        <v>61</v>
      </c>
      <c r="D36" s="107" t="s">
        <v>62</v>
      </c>
      <c r="E36" s="106" t="s">
        <v>43</v>
      </c>
      <c r="F36" s="108" t="s">
        <v>44</v>
      </c>
      <c r="G36" s="109">
        <f>[1]Кислород!$K$13</f>
        <v>1.3128000000033353</v>
      </c>
      <c r="H36" s="110">
        <f>[1]Кислород!$L$13</f>
        <v>0.84479999999530264</v>
      </c>
      <c r="I36" s="111">
        <f>[1]Кислород!$M$13</f>
        <v>141.83000000000001</v>
      </c>
      <c r="J36" s="112">
        <f>[1]Кислород!$N$13</f>
        <v>6.33</v>
      </c>
      <c r="K36" s="113">
        <f>[1]Кислород!$K$14</f>
        <v>1.4327999999950407</v>
      </c>
      <c r="L36" s="114">
        <f>[1]Кислород!$L$14</f>
        <v>0.85199999999895226</v>
      </c>
      <c r="M36" s="115">
        <f>[1]Кислород!$M$14</f>
        <v>144.47</v>
      </c>
      <c r="N36" s="116">
        <f>[1]Кислород!$N$14</f>
        <v>6.33</v>
      </c>
      <c r="O36" s="109">
        <f>[1]Кислород!$K$15</f>
        <v>1.3367999999973108</v>
      </c>
      <c r="P36" s="110">
        <f>[1]Кислород!$L$15</f>
        <v>0.83519999999771244</v>
      </c>
      <c r="Q36" s="111">
        <f>[1]Кислород!$M$15</f>
        <v>135.05000000000001</v>
      </c>
      <c r="R36" s="112">
        <f>[1]Кислород!$N$15</f>
        <v>6.33</v>
      </c>
      <c r="S36" s="109">
        <f>[1]Кислород!$K$16</f>
        <v>1.3440000000009604</v>
      </c>
      <c r="T36" s="110">
        <f>[1]Кислород!$L$16</f>
        <v>0.83520000000862638</v>
      </c>
      <c r="U36" s="111">
        <f>[1]Кислород!$M$16</f>
        <v>153.28</v>
      </c>
      <c r="V36" s="112">
        <f>[1]Кислород!$N$16</f>
        <v>6.32</v>
      </c>
      <c r="W36" s="109">
        <f>[1]Кислород!$K$17</f>
        <v>1.5744000000086089</v>
      </c>
      <c r="X36" s="110">
        <f>[1]Кислород!$L$17</f>
        <v>0.89999999999781721</v>
      </c>
      <c r="Y36" s="111">
        <f>[1]Кислород!$M$17</f>
        <v>180.45</v>
      </c>
      <c r="Z36" s="112">
        <f>[1]Кислород!$N$17</f>
        <v>6.3</v>
      </c>
      <c r="AA36" s="109">
        <f>[1]Кислород!$K$18</f>
        <v>1.9607999999934691</v>
      </c>
      <c r="AB36" s="110">
        <f>[1]Кислород!$L$18</f>
        <v>1.2144000000007509</v>
      </c>
      <c r="AC36" s="111">
        <f>[1]Кислород!$M$18</f>
        <v>221.59</v>
      </c>
      <c r="AD36" s="112">
        <f>[1]Кислород!$N$18</f>
        <v>6.24</v>
      </c>
      <c r="AE36" s="109">
        <f>[1]Кислород!$K$19</f>
        <v>2.0327999999972235</v>
      </c>
      <c r="AF36" s="110">
        <f>[1]Кислород!$L$19</f>
        <v>1.2767999999960011</v>
      </c>
      <c r="AG36" s="111">
        <f>[1]Кислород!$M$19</f>
        <v>211.64</v>
      </c>
      <c r="AH36" s="112">
        <f>[1]Кислород!$N$19</f>
        <v>6.24</v>
      </c>
      <c r="AI36" s="117">
        <f>[1]Кислород!$K$20</f>
        <v>1.9944000000068627</v>
      </c>
      <c r="AJ36" s="118">
        <f>[1]Кислород!$L$20</f>
        <v>1.2167999999946915</v>
      </c>
      <c r="AK36" s="119">
        <f>[1]Кислород!$M$20</f>
        <v>220.5</v>
      </c>
      <c r="AL36" s="120">
        <f>[1]Кислород!$N$20</f>
        <v>6.23</v>
      </c>
      <c r="AM36" s="109">
        <f>[1]Кислород!$K$21</f>
        <v>1.907999999995809</v>
      </c>
      <c r="AN36" s="110">
        <f>[1]Кислород!$L$21</f>
        <v>1.1352000000042608</v>
      </c>
      <c r="AO36" s="111">
        <f>[1]Кислород!$M$21</f>
        <v>202.45</v>
      </c>
      <c r="AP36" s="112">
        <f>[1]Кислород!$N$21</f>
        <v>6.25</v>
      </c>
      <c r="AQ36" s="109">
        <f>[1]Кислород!$K$22</f>
        <v>1.7303999999967346</v>
      </c>
      <c r="AR36" s="110">
        <f>[1]Кислород!$L$22</f>
        <v>1.1280000000006112</v>
      </c>
      <c r="AS36" s="111">
        <f>[1]Кислород!$M$22</f>
        <v>193.24</v>
      </c>
      <c r="AT36" s="112">
        <f>[1]Кислород!$N$22</f>
        <v>6.25</v>
      </c>
      <c r="AU36" s="117">
        <f>[1]Кислород!$K$23</f>
        <v>1.7616000000052736</v>
      </c>
      <c r="AV36" s="118">
        <f>[1]Кислород!$L$23</f>
        <v>1.1975999999995111</v>
      </c>
      <c r="AW36" s="119">
        <f>[1]Кислород!$M$23</f>
        <v>200.05</v>
      </c>
      <c r="AX36" s="120">
        <f>[1]Кислород!$N$23</f>
        <v>6.23</v>
      </c>
      <c r="AY36" s="109">
        <f>[1]Кислород!$K$24</f>
        <v>1.7880000000041036</v>
      </c>
      <c r="AZ36" s="110">
        <f>[1]Кислород!$L$24</f>
        <v>1.1952000000055705</v>
      </c>
      <c r="BA36" s="111">
        <f>[1]Кислород!$M$24</f>
        <v>193.02</v>
      </c>
      <c r="BB36" s="112">
        <f>[1]Кислород!$N$24</f>
        <v>6.24</v>
      </c>
      <c r="BC36" s="109">
        <f>[1]Кислород!$K$25</f>
        <v>1.8383999999969092</v>
      </c>
      <c r="BD36" s="110">
        <f>[1]Кислород!$L$25</f>
        <v>1.1759999999994761</v>
      </c>
      <c r="BE36" s="111">
        <f>[1]Кислород!$M$25</f>
        <v>196.07</v>
      </c>
      <c r="BF36" s="112">
        <f>[1]Кислород!$N$25</f>
        <v>6.25</v>
      </c>
      <c r="BG36" s="310">
        <f>[1]Кислород!$K$26</f>
        <v>1.6175999999977648</v>
      </c>
      <c r="BH36" s="110">
        <f>[1]Кислород!$L$26</f>
        <v>0.95520000000033178</v>
      </c>
      <c r="BI36" s="111">
        <f>[1]Кислород!$M$26</f>
        <v>157.69</v>
      </c>
      <c r="BJ36" s="112">
        <f>[1]Кислород!$N$26</f>
        <v>6.27</v>
      </c>
      <c r="BK36" s="109">
        <f>[1]Кислород!$K$27</f>
        <v>1.4160000000047148</v>
      </c>
      <c r="BL36" s="110">
        <f>[1]Кислород!$L$27</f>
        <v>0.84479999999530264</v>
      </c>
      <c r="BM36" s="111">
        <f>[1]Кислород!$M$27</f>
        <v>148.26</v>
      </c>
      <c r="BN36" s="112">
        <f>[1]Кислород!$N$27</f>
        <v>6.28</v>
      </c>
      <c r="BO36" s="109">
        <f>[1]Кислород!$K$28</f>
        <v>1.319999999996071</v>
      </c>
      <c r="BP36" s="110">
        <f>[1]Кислород!$L$28</f>
        <v>0.81120000000373693</v>
      </c>
      <c r="BQ36" s="111">
        <f>[1]Кислород!$M$28</f>
        <v>137.97999999999999</v>
      </c>
      <c r="BR36" s="112">
        <f>[1]Кислород!$N$28</f>
        <v>6.3</v>
      </c>
      <c r="BS36" s="109">
        <f>[1]Кислород!$K$29</f>
        <v>1.2503999999971711</v>
      </c>
      <c r="BT36" s="110">
        <f>[1]Кислород!$L$29</f>
        <v>0.77519999999640277</v>
      </c>
      <c r="BU36" s="111">
        <f>[1]Кислород!$M$29</f>
        <v>124.57</v>
      </c>
      <c r="BV36" s="112">
        <f>[1]Кислород!$N$29</f>
        <v>6.31</v>
      </c>
      <c r="BW36" s="109">
        <f>[1]Кислород!$K$30</f>
        <v>1.1496000000006461</v>
      </c>
      <c r="BX36" s="110">
        <f>[1]Кислород!$L$30</f>
        <v>0.73440000000118744</v>
      </c>
      <c r="BY36" s="111">
        <f>[1]Кислород!$M$30</f>
        <v>123.44</v>
      </c>
      <c r="BZ36" s="112">
        <f>[1]Кислород!$N$30</f>
        <v>6.3</v>
      </c>
      <c r="CA36" s="113">
        <f>[1]Кислород!$K$31</f>
        <v>1.1375999999982014</v>
      </c>
      <c r="CB36" s="114">
        <f>[1]Кислород!$L$31</f>
        <v>0.74159999999392312</v>
      </c>
      <c r="CC36" s="115">
        <f>[1]Кислород!$M$31</f>
        <v>124.05</v>
      </c>
      <c r="CD36" s="116">
        <f>[1]Кислород!$N$31</f>
        <v>6.3</v>
      </c>
      <c r="CE36" s="109">
        <f>[1]Кислород!$K$32</f>
        <v>1.1400000000030559</v>
      </c>
      <c r="CF36" s="110">
        <f>[1]Кислород!$L$32</f>
        <v>0.74640000000363216</v>
      </c>
      <c r="CG36" s="111">
        <f>[1]Кислород!$M$32</f>
        <v>124.22</v>
      </c>
      <c r="CH36" s="112">
        <f>[1]Кислород!$N$32</f>
        <v>6.29</v>
      </c>
      <c r="CI36" s="109">
        <f>[1]Кислород!$K$33</f>
        <v>1.1375999999982014</v>
      </c>
      <c r="CJ36" s="110">
        <f>[1]Кислород!$L$33</f>
        <v>0.75120000000242726</v>
      </c>
      <c r="CK36" s="111">
        <f>[1]Кислород!$M$33</f>
        <v>125</v>
      </c>
      <c r="CL36" s="112">
        <f>[1]Кислород!$N$33</f>
        <v>6.31</v>
      </c>
      <c r="CM36" s="109">
        <f>[1]Кислород!$K$34</f>
        <v>1.1352000000042608</v>
      </c>
      <c r="CN36" s="110">
        <f>[1]Кислород!$L$34</f>
        <v>0.75839999999516294</v>
      </c>
      <c r="CO36" s="111">
        <f>[1]Кислород!$M$34</f>
        <v>123.88</v>
      </c>
      <c r="CP36" s="112">
        <f>[1]Кислород!$N$34</f>
        <v>6.32</v>
      </c>
      <c r="CQ36" s="109">
        <f>[1]Кислород!$K$35</f>
        <v>1.1303999999945518</v>
      </c>
      <c r="CR36" s="110">
        <f>[1]Кислород!$L$35</f>
        <v>0.75600000000122236</v>
      </c>
      <c r="CS36" s="111">
        <f>[1]Кислород!$M$35</f>
        <v>123.97</v>
      </c>
      <c r="CT36" s="112">
        <f>[1]Кислород!$N$35</f>
        <v>6.32</v>
      </c>
      <c r="CU36" s="109">
        <f>[1]Кислород!$K$36</f>
        <v>1.1208000000078755</v>
      </c>
      <c r="CV36" s="110">
        <f>[1]Кислород!$L$36</f>
        <v>0.75840000000607688</v>
      </c>
      <c r="CW36" s="111">
        <f>[1]Кислород!$M$36</f>
        <v>122.66</v>
      </c>
      <c r="CX36" s="121">
        <f>[1]Кислород!$N$36</f>
        <v>6.32</v>
      </c>
      <c r="CY36" s="151"/>
      <c r="CZ36" s="103"/>
    </row>
    <row r="37" spans="1:104" ht="13.5" customHeight="1">
      <c r="A37" s="104" t="s">
        <v>39</v>
      </c>
      <c r="B37" s="308" t="s">
        <v>40</v>
      </c>
      <c r="C37" s="309" t="s">
        <v>61</v>
      </c>
      <c r="D37" s="107" t="s">
        <v>62</v>
      </c>
      <c r="E37" s="106" t="s">
        <v>43</v>
      </c>
      <c r="F37" s="108" t="s">
        <v>53</v>
      </c>
      <c r="G37" s="195">
        <f>SUM(G35:G36)</f>
        <v>6.229799999990064</v>
      </c>
      <c r="H37" s="196">
        <f>SUM(H35:H36)</f>
        <v>3.7727999999697204</v>
      </c>
      <c r="I37" s="197">
        <f>SUM(I35:I36)</f>
        <v>450.75</v>
      </c>
      <c r="J37" s="198"/>
      <c r="K37" s="199">
        <f>SUM(K35:K36)</f>
        <v>6.412800000027346</v>
      </c>
      <c r="L37" s="200">
        <f>SUM(L35:L36)</f>
        <v>3.7560000000339642</v>
      </c>
      <c r="M37" s="200">
        <f>SUM(M35:M36)</f>
        <v>479.15</v>
      </c>
      <c r="N37" s="201"/>
      <c r="O37" s="202">
        <f>SUM(O35:O36)</f>
        <v>6.7127999999574968</v>
      </c>
      <c r="P37" s="203">
        <f>SUM(P35:P36)</f>
        <v>3.8501999999571126</v>
      </c>
      <c r="Q37" s="204">
        <f>SUM(Q35:Q36)</f>
        <v>483.40000000000003</v>
      </c>
      <c r="R37" s="198"/>
      <c r="S37" s="202">
        <f>SUM(S35:S36)</f>
        <v>6.9540000000524742</v>
      </c>
      <c r="T37" s="203">
        <f>SUM(T35:T36)</f>
        <v>3.7782000000406697</v>
      </c>
      <c r="U37" s="204">
        <f>SUM(U35:U36)</f>
        <v>504.80999999999995</v>
      </c>
      <c r="V37" s="205"/>
      <c r="W37" s="202">
        <f>SUM(W35:W36)</f>
        <v>7.2263999999813677</v>
      </c>
      <c r="X37" s="203">
        <f>SUM(X35:X36)</f>
        <v>3.7770000000055006</v>
      </c>
      <c r="Y37" s="204">
        <f>SUM(Y35:Y36)</f>
        <v>548.29</v>
      </c>
      <c r="Z37" s="205"/>
      <c r="AA37" s="202">
        <f>SUM(AA35:AA36)</f>
        <v>8.3507999999856111</v>
      </c>
      <c r="AB37" s="203">
        <f>SUM(AB35:AB36)</f>
        <v>4.7753999999731604</v>
      </c>
      <c r="AC37" s="204">
        <f>SUM(AC35:AC36)</f>
        <v>653.17999999999995</v>
      </c>
      <c r="AD37" s="205"/>
      <c r="AE37" s="202">
        <f>SUM(AE35:AE36)</f>
        <v>9.2657999999755702</v>
      </c>
      <c r="AF37" s="203">
        <f>SUM(AF35:AF36)</f>
        <v>5.0987999999779277</v>
      </c>
      <c r="AG37" s="204">
        <f>SUM(AG35:AG36)</f>
        <v>636.30999999999995</v>
      </c>
      <c r="AH37" s="205"/>
      <c r="AI37" s="206">
        <f>SUM(AI35:AI36)</f>
        <v>9.0324000000000524</v>
      </c>
      <c r="AJ37" s="207">
        <f>SUM(AJ35:AJ36)</f>
        <v>4.7868000000125903</v>
      </c>
      <c r="AK37" s="208">
        <f>SUM(AK35:AK36)</f>
        <v>652.74</v>
      </c>
      <c r="AL37" s="209"/>
      <c r="AM37" s="202">
        <f>SUM(AM35:AM36)</f>
        <v>8.9700000000375439</v>
      </c>
      <c r="AN37" s="203">
        <f>SUM(AN35:AN36)</f>
        <v>4.7652000000343833</v>
      </c>
      <c r="AO37" s="204">
        <f>SUM(AO35:AO36)</f>
        <v>609.09999999999991</v>
      </c>
      <c r="AP37" s="205"/>
      <c r="AQ37" s="202">
        <f>SUM(AQ35:AQ36)</f>
        <v>8.4264000000075612</v>
      </c>
      <c r="AR37" s="203">
        <f>SUM(AR35:AR36)</f>
        <v>4.3889999999664724</v>
      </c>
      <c r="AS37" s="204">
        <f>SUM(AS35:AS36)</f>
        <v>597.45000000000005</v>
      </c>
      <c r="AT37" s="205"/>
      <c r="AU37" s="206">
        <f>SUM(AU35:AU36)</f>
        <v>8.8265999999712221</v>
      </c>
      <c r="AV37" s="207">
        <f>SUM(AV35:AV36)</f>
        <v>4.9596000000237837</v>
      </c>
      <c r="AW37" s="208">
        <f>SUM(AW35:AW36)</f>
        <v>649.48</v>
      </c>
      <c r="AX37" s="209"/>
      <c r="AY37" s="202">
        <f>SUM(AY35:AY36)</f>
        <v>8.6849999999576539</v>
      </c>
      <c r="AZ37" s="203">
        <f>SUM(AZ35:AZ36)</f>
        <v>4.8881999999721302</v>
      </c>
      <c r="BA37" s="204">
        <f>SUM(BA35:BA36)</f>
        <v>635.61</v>
      </c>
      <c r="BB37" s="205"/>
      <c r="BC37" s="202">
        <f>SUM(BC35:BC36)</f>
        <v>8.70840000008684</v>
      </c>
      <c r="BD37" s="203">
        <f>SUM(BD35:BD36)</f>
        <v>4.8240000000114378</v>
      </c>
      <c r="BE37" s="204">
        <f>SUM(BE35:BE36)</f>
        <v>608.29999999999995</v>
      </c>
      <c r="BF37" s="205"/>
      <c r="BG37" s="202">
        <f>SUM(BG35:BG36)</f>
        <v>8.1035999999658088</v>
      </c>
      <c r="BH37" s="203">
        <f>SUM(BH35:BH36)</f>
        <v>4.4741999999969266</v>
      </c>
      <c r="BI37" s="204"/>
      <c r="BJ37" s="205"/>
      <c r="BK37" s="202">
        <f>SUM(BK35:BK36)</f>
        <v>7.5959999999540742</v>
      </c>
      <c r="BL37" s="203">
        <f>SUM(BL35:BL36)</f>
        <v>4.2167999999946915</v>
      </c>
      <c r="BM37" s="204">
        <f>SUM(BM35:BM36)</f>
        <v>532.08999999999992</v>
      </c>
      <c r="BN37" s="205"/>
      <c r="BO37" s="202">
        <f>SUM(BO35:BO36)</f>
        <v>7.139999999981228</v>
      </c>
      <c r="BP37" s="203">
        <f>SUM(BP35:BP36)</f>
        <v>3.943200000008801</v>
      </c>
      <c r="BQ37" s="204">
        <f>SUM(BQ35:BQ36)</f>
        <v>485.98</v>
      </c>
      <c r="BR37" s="205"/>
      <c r="BS37" s="202">
        <f>SUM(BS35:BS36)</f>
        <v>6.1794000000081724</v>
      </c>
      <c r="BT37" s="203">
        <f>SUM(BT35:BT36)</f>
        <v>3.4662000000098487</v>
      </c>
      <c r="BU37" s="204">
        <f>SUM(BU35:BU36)</f>
        <v>442.51</v>
      </c>
      <c r="BV37" s="205"/>
      <c r="BW37" s="202">
        <f>SUM(BW35:BW36)</f>
        <v>6.4626000000243948</v>
      </c>
      <c r="BX37" s="203">
        <f>SUM(BX35:BX36)</f>
        <v>3.8034000000152446</v>
      </c>
      <c r="BY37" s="204">
        <f>SUM(BY35:BY36)</f>
        <v>475.69</v>
      </c>
      <c r="BZ37" s="205"/>
      <c r="CA37" s="210">
        <f>SUM(CA35:CA36)</f>
        <v>6.7115999999768974</v>
      </c>
      <c r="CB37" s="200">
        <f>SUM(CB35:CB36)</f>
        <v>3.852599999983795</v>
      </c>
      <c r="CC37" s="211">
        <f>SUM(CC35:CC36)</f>
        <v>456.71000000000004</v>
      </c>
      <c r="CD37" s="201"/>
      <c r="CE37" s="202">
        <f>SUM(CE35:CE36)</f>
        <v>6.8100000000667933</v>
      </c>
      <c r="CF37" s="203">
        <f>SUM(CF35:CF36)</f>
        <v>3.8903999999783991</v>
      </c>
      <c r="CG37" s="204">
        <f>SUM(CG35:CG36)</f>
        <v>515.29999999999995</v>
      </c>
      <c r="CH37" s="205"/>
      <c r="CI37" s="202">
        <f>SUM(CI35:CI36)</f>
        <v>6.765599999922415</v>
      </c>
      <c r="CJ37" s="203">
        <f>SUM(CJ35:CJ36)</f>
        <v>4.0122000000228581</v>
      </c>
      <c r="CK37" s="204">
        <f>SUM(CK35:CK36)</f>
        <v>473.23</v>
      </c>
      <c r="CL37" s="205"/>
      <c r="CM37" s="202">
        <f>SUM(CM35:CM36)</f>
        <v>6.2352000000610133</v>
      </c>
      <c r="CN37" s="203">
        <f>SUM(CN35:CN36)</f>
        <v>3.6863999999695807</v>
      </c>
      <c r="CO37" s="204">
        <f>SUM(CO35:CO36)</f>
        <v>443.26</v>
      </c>
      <c r="CP37" s="205"/>
      <c r="CQ37" s="202">
        <f>SUM(CQ35:CQ36)</f>
        <v>6.4134000000121887</v>
      </c>
      <c r="CR37" s="203">
        <f>SUM(CR35:CR36)</f>
        <v>3.849000000009255</v>
      </c>
      <c r="CS37" s="204">
        <f>SUM(CS35:CS36)</f>
        <v>458.47</v>
      </c>
      <c r="CT37" s="205"/>
      <c r="CU37" s="212">
        <f>SUM(CU35:CU36)</f>
        <v>6.5598000000136381</v>
      </c>
      <c r="CV37" s="213">
        <f>SUM(CV35:CV36)</f>
        <v>3.9504000000233646</v>
      </c>
      <c r="CW37" s="214">
        <f>SUM(CW35:CW36)</f>
        <v>471.99</v>
      </c>
      <c r="CX37" s="215"/>
      <c r="CY37" s="249">
        <v>6</v>
      </c>
      <c r="CZ37" s="103"/>
    </row>
    <row r="38" spans="1:104" ht="13.5" customHeight="1">
      <c r="A38" s="104" t="s">
        <v>39</v>
      </c>
      <c r="B38" s="308" t="s">
        <v>40</v>
      </c>
      <c r="C38" s="309" t="s">
        <v>61</v>
      </c>
      <c r="D38" s="107" t="s">
        <v>62</v>
      </c>
      <c r="E38" s="106" t="s">
        <v>45</v>
      </c>
      <c r="F38" s="108" t="s">
        <v>64</v>
      </c>
      <c r="G38" s="109">
        <f>[1]Кислород!$G$13</f>
        <v>6.437999999980093</v>
      </c>
      <c r="H38" s="110">
        <f>[1]Кислород!$H$13</f>
        <v>2.6370000000133587</v>
      </c>
      <c r="I38" s="148">
        <f>[1]Кислород!$I$13</f>
        <v>345</v>
      </c>
      <c r="J38" s="112">
        <f>[1]Кислород!$J$13</f>
        <v>10.57</v>
      </c>
      <c r="K38" s="113">
        <f>[1]Кислород!$G$14</f>
        <v>5.4840000000694999</v>
      </c>
      <c r="L38" s="114">
        <f>[1]Кислород!$H$14</f>
        <v>2.3969999999644642</v>
      </c>
      <c r="M38" s="149">
        <f>[1]Кислород!$I$14</f>
        <v>400.74</v>
      </c>
      <c r="N38" s="116">
        <f>[1]Кислород!$J$14</f>
        <v>10.56</v>
      </c>
      <c r="O38" s="109">
        <f>[1]Кислород!$G$15</f>
        <v>5.669999999954598</v>
      </c>
      <c r="P38" s="110">
        <f>[1]Кислород!$H$15</f>
        <v>2.3460000000522996</v>
      </c>
      <c r="Q38" s="148">
        <f>[1]Кислород!$I$15</f>
        <v>317.72000000000003</v>
      </c>
      <c r="R38" s="112">
        <f>[1]Кислород!$J$15</f>
        <v>10.58</v>
      </c>
      <c r="S38" s="109">
        <f>[1]Кислород!$G$16</f>
        <v>5.8410000000003492</v>
      </c>
      <c r="T38" s="110">
        <f>[1]Кислород!$H$16</f>
        <v>2.3339999999734573</v>
      </c>
      <c r="U38" s="148">
        <f>[1]Кислород!$I$16</f>
        <v>337.71</v>
      </c>
      <c r="V38" s="112">
        <f>[1]Кислород!$J$16</f>
        <v>10.55</v>
      </c>
      <c r="W38" s="109">
        <f>[1]Кислород!$G$17</f>
        <v>6.4170000000740401</v>
      </c>
      <c r="X38" s="110">
        <f>[1]Кислород!$H$17</f>
        <v>2.4270000000251457</v>
      </c>
      <c r="Y38" s="148">
        <f>[1]Кислород!$I$17</f>
        <v>379.36</v>
      </c>
      <c r="Z38" s="112">
        <f>[1]Кислород!$J$17</f>
        <v>10.5</v>
      </c>
      <c r="AA38" s="109">
        <f>[1]Кислород!$G$18</f>
        <v>6.9869999999718857</v>
      </c>
      <c r="AB38" s="110">
        <f>[1]Кислород!$H$18</f>
        <v>3.0269999999836728</v>
      </c>
      <c r="AC38" s="148">
        <f>[1]Кислород!$I$18</f>
        <v>438.14</v>
      </c>
      <c r="AD38" s="112">
        <f>[1]Кислород!$J$18</f>
        <v>10.42</v>
      </c>
      <c r="AE38" s="109">
        <f>[1]Кислород!$G$19</f>
        <v>8.6759999999776483</v>
      </c>
      <c r="AF38" s="110">
        <f>[1]Кислород!$H$19</f>
        <v>3.3749999999781721</v>
      </c>
      <c r="AG38" s="148">
        <f>[1]Кислород!$I$19</f>
        <v>523.78</v>
      </c>
      <c r="AH38" s="112">
        <f>[1]Кислород!$J$19</f>
        <v>10.39</v>
      </c>
      <c r="AI38" s="117">
        <f>[1]Кислород!$G$20</f>
        <v>7.3229999999966822</v>
      </c>
      <c r="AJ38" s="118">
        <f>[1]Кислород!$H$20</f>
        <v>2.9430000000320433</v>
      </c>
      <c r="AK38" s="150">
        <f>[1]Кислород!$I$20</f>
        <v>300.48</v>
      </c>
      <c r="AL38" s="120">
        <f>[1]Кислород!$J$20</f>
        <v>10.43</v>
      </c>
      <c r="AM38" s="109">
        <f>[1]Кислород!$G$21</f>
        <v>6.9479999999748543</v>
      </c>
      <c r="AN38" s="110">
        <f>[1]Кислород!$H$21</f>
        <v>2.2739999999612337</v>
      </c>
      <c r="AO38" s="148">
        <f>[1]Кислород!$I$21</f>
        <v>358</v>
      </c>
      <c r="AP38" s="112">
        <f>[1]Кислород!$J$21</f>
        <v>10.45</v>
      </c>
      <c r="AQ38" s="109">
        <f>[1]Кислород!$G$22</f>
        <v>6.1680000000342261</v>
      </c>
      <c r="AR38" s="110">
        <f>[1]Кислород!$H$22</f>
        <v>1.9860000000335276</v>
      </c>
      <c r="AS38" s="148">
        <f>[1]Кислород!$I$22</f>
        <v>450.8</v>
      </c>
      <c r="AT38" s="112">
        <f>[1]Кислород!$J$22</f>
        <v>10.43</v>
      </c>
      <c r="AU38" s="117">
        <f>[1]Кислород!$G$23</f>
        <v>5.8020000000033178</v>
      </c>
      <c r="AV38" s="118">
        <f>[1]Кислород!$H$23</f>
        <v>2.0459999999911815</v>
      </c>
      <c r="AW38" s="150">
        <f>[1]Кислород!$I$23</f>
        <v>313.56</v>
      </c>
      <c r="AX38" s="120">
        <f>[1]Кислород!$J$23</f>
        <v>10.44</v>
      </c>
      <c r="AY38" s="109">
        <f>[1]Кислород!$G$24</f>
        <v>5.628000000033353</v>
      </c>
      <c r="AZ38" s="110">
        <f>[1]Кислород!$H$24</f>
        <v>2.0880000000215659</v>
      </c>
      <c r="BA38" s="148">
        <f>[1]Кислород!$I$24</f>
        <v>329.43</v>
      </c>
      <c r="BB38" s="112">
        <f>[1]Кислород!$J$24</f>
        <v>10.44</v>
      </c>
      <c r="BC38" s="109">
        <f>[1]Кислород!$G$25</f>
        <v>5.9339999999428983</v>
      </c>
      <c r="BD38" s="110">
        <f>[1]Кислород!$H$25</f>
        <v>2.1359999999549473</v>
      </c>
      <c r="BE38" s="148">
        <f>[1]Кислород!$I$25</f>
        <v>415.44</v>
      </c>
      <c r="BF38" s="112">
        <f>[1]Кислород!$J$25</f>
        <v>10.45</v>
      </c>
      <c r="BG38" s="310">
        <f>[1]Кислород!$G$26</f>
        <v>5.9520000000338769</v>
      </c>
      <c r="BH38" s="110">
        <f>[1]Кислород!$H$26</f>
        <v>2.0999999999912689</v>
      </c>
      <c r="BI38" s="148">
        <f>[1]Кислород!$I$26</f>
        <v>342.75</v>
      </c>
      <c r="BJ38" s="112">
        <f>[1]Кислород!$J$26</f>
        <v>10.49</v>
      </c>
      <c r="BK38" s="109">
        <f>[1]Кислород!$G$27</f>
        <v>5.7450000000244472</v>
      </c>
      <c r="BL38" s="110">
        <f>[1]Кислород!$H$27</f>
        <v>1.9380000000455766</v>
      </c>
      <c r="BM38" s="148">
        <f>[1]Кислород!$I$27</f>
        <v>297.01</v>
      </c>
      <c r="BN38" s="112">
        <f>[1]Кислород!$J$27</f>
        <v>10.52</v>
      </c>
      <c r="BO38" s="109">
        <f>[1]Кислород!$G$28</f>
        <v>5.1929999999993015</v>
      </c>
      <c r="BP38" s="110">
        <f>[1]Кислород!$H$28</f>
        <v>1.7609999999876891</v>
      </c>
      <c r="BQ38" s="148">
        <f>[1]Кислород!$I$28</f>
        <v>281.45</v>
      </c>
      <c r="BR38" s="112">
        <f>[1]Кислород!$J$28</f>
        <v>10.53</v>
      </c>
      <c r="BS38" s="109">
        <f>[1]Кислород!$G$29</f>
        <v>5.3129999999146094</v>
      </c>
      <c r="BT38" s="110">
        <f>[1]Кислород!$H$29</f>
        <v>1.6890000000057626</v>
      </c>
      <c r="BU38" s="148">
        <f>[1]Кислород!$I$29</f>
        <v>292.47000000000003</v>
      </c>
      <c r="BV38" s="112">
        <f>[1]Кислород!$J$29</f>
        <v>10.54</v>
      </c>
      <c r="BW38" s="109">
        <f>[1]Кислород!$G$30</f>
        <v>4.8240000000441796</v>
      </c>
      <c r="BX38" s="110">
        <f>[1]Кислород!$H$30</f>
        <v>1.566000000002532</v>
      </c>
      <c r="BY38" s="148">
        <f>[1]Кислород!$I$30</f>
        <v>267.45999999999998</v>
      </c>
      <c r="BZ38" s="112">
        <f>[1]Кислород!$J$30</f>
        <v>10.55</v>
      </c>
      <c r="CA38" s="113">
        <f>[1]Кислород!$G$31</f>
        <v>5.2170000000478467</v>
      </c>
      <c r="CB38" s="114">
        <f>[1]Кислород!$H$31</f>
        <v>1.5749999999934516</v>
      </c>
      <c r="CC38" s="149">
        <f>[1]Кислород!$I$31</f>
        <v>340.75</v>
      </c>
      <c r="CD38" s="116">
        <f>[1]Кислород!$J$31</f>
        <v>10.54</v>
      </c>
      <c r="CE38" s="109">
        <f>[1]Кислород!$G$32</f>
        <v>5.2649999999266583</v>
      </c>
      <c r="CF38" s="110">
        <f>[1]Кислород!$H$32</f>
        <v>1.6019999999662105</v>
      </c>
      <c r="CG38" s="148">
        <f>[1]Кислород!$I$32</f>
        <v>281.25</v>
      </c>
      <c r="CH38" s="112">
        <f>[1]Кислород!$J$32</f>
        <v>10.55</v>
      </c>
      <c r="CI38" s="109">
        <f>[1]Кислород!$G$33</f>
        <v>4.6740000000136206</v>
      </c>
      <c r="CJ38" s="110">
        <f>[1]Кислород!$H$33</f>
        <v>1.566000000002532</v>
      </c>
      <c r="CK38" s="148">
        <f>[1]Кислород!$I$33</f>
        <v>255.39</v>
      </c>
      <c r="CL38" s="112">
        <f>[1]Кислород!$J$33</f>
        <v>10.57</v>
      </c>
      <c r="CM38" s="109">
        <f>[1]Кислород!$G$34</f>
        <v>4.5210000000588479</v>
      </c>
      <c r="CN38" s="110">
        <f>[1]Кислород!$H$34</f>
        <v>1.566000000002532</v>
      </c>
      <c r="CO38" s="148">
        <f>[1]Кислород!$I$34</f>
        <v>290.54000000000002</v>
      </c>
      <c r="CP38" s="112">
        <f>[1]Кислород!$J$34</f>
        <v>10.57</v>
      </c>
      <c r="CQ38" s="109">
        <f>[1]Кислород!$G$35</f>
        <v>4.9109999999200227</v>
      </c>
      <c r="CR38" s="110">
        <f>[1]Кислород!$H$35</f>
        <v>1.6230000000359723</v>
      </c>
      <c r="CS38" s="148">
        <f>[1]Кислород!$I$35</f>
        <v>221.51</v>
      </c>
      <c r="CT38" s="112">
        <f>[1]Кислород!$J$35</f>
        <v>10.58</v>
      </c>
      <c r="CU38" s="303">
        <f>[1]Кислород!$G$36</f>
        <v>4.7370000000591972</v>
      </c>
      <c r="CV38" s="304">
        <f>[1]Кислород!$H$36</f>
        <v>1.6289999999935389</v>
      </c>
      <c r="CW38" s="305">
        <f>[1]Кислород!$I$36</f>
        <v>234.26</v>
      </c>
      <c r="CX38" s="306">
        <f>[1]Кислород!$J$36</f>
        <v>10.58</v>
      </c>
      <c r="CY38" s="151"/>
      <c r="CZ38" s="103"/>
    </row>
    <row r="39" spans="1:104" ht="13.5" customHeight="1">
      <c r="A39" s="104" t="s">
        <v>39</v>
      </c>
      <c r="B39" s="308" t="s">
        <v>40</v>
      </c>
      <c r="C39" s="309" t="s">
        <v>61</v>
      </c>
      <c r="D39" s="107" t="s">
        <v>62</v>
      </c>
      <c r="E39" s="106" t="s">
        <v>45</v>
      </c>
      <c r="F39" s="108" t="s">
        <v>46</v>
      </c>
      <c r="G39" s="184">
        <f>[1]Кислород!$O$13</f>
        <v>0</v>
      </c>
      <c r="H39" s="185">
        <f>[1]Кислород!$P$13</f>
        <v>0.93839999999909196</v>
      </c>
      <c r="I39" s="186">
        <f>[1]Кислород!$Q$13</f>
        <v>198.64</v>
      </c>
      <c r="J39" s="187">
        <f>[1]Кислород!$R$13</f>
        <v>6.35</v>
      </c>
      <c r="K39" s="113">
        <f>[1]Кислород!$O$14</f>
        <v>0</v>
      </c>
      <c r="L39" s="114">
        <f>[1]Кислород!$P$14</f>
        <v>0.89519999999902211</v>
      </c>
      <c r="M39" s="115">
        <f>[1]Кислород!$Q$14</f>
        <v>196.78</v>
      </c>
      <c r="N39" s="116">
        <f>[1]Кислород!$R$14</f>
        <v>6.35</v>
      </c>
      <c r="O39" s="109">
        <f>[1]Кислород!$O$15</f>
        <v>6.7200000004959293E-2</v>
      </c>
      <c r="P39" s="110">
        <f>[1]Кислород!$P$15</f>
        <v>1.0656000000162749</v>
      </c>
      <c r="Q39" s="111">
        <f>[1]Кислород!$Q$15</f>
        <v>154.79</v>
      </c>
      <c r="R39" s="112">
        <f>[1]Кислород!$R$15</f>
        <v>6.35</v>
      </c>
      <c r="S39" s="109">
        <f>[1]Кислород!$O$16</f>
        <v>0</v>
      </c>
      <c r="T39" s="110">
        <f>[1]Кислород!$P$16</f>
        <v>0.96959999999671709</v>
      </c>
      <c r="U39" s="111">
        <f>[1]Кислород!$Q$16</f>
        <v>163.65</v>
      </c>
      <c r="V39" s="112">
        <f>[1]Кислород!$R$16</f>
        <v>6.33</v>
      </c>
      <c r="W39" s="109">
        <f>[1]Кислород!$O$17</f>
        <v>0</v>
      </c>
      <c r="X39" s="110">
        <f>[1]Кислород!$P$17</f>
        <v>1.0199999999895226</v>
      </c>
      <c r="Y39" s="111">
        <f>[1]Кислород!$Q$17</f>
        <v>147.19</v>
      </c>
      <c r="Z39" s="112">
        <f>[1]Кислород!$R$17</f>
        <v>6.3</v>
      </c>
      <c r="AA39" s="109">
        <f>[1]Кислород!$O$18</f>
        <v>2.3999999830266461E-3</v>
      </c>
      <c r="AB39" s="110">
        <f>[1]Кислород!$P$18</f>
        <v>1.7135999999954947</v>
      </c>
      <c r="AC39" s="111">
        <f>[1]Кислород!$Q$18</f>
        <v>205.17</v>
      </c>
      <c r="AD39" s="112">
        <f>[1]Кислород!$R$18</f>
        <v>6.23</v>
      </c>
      <c r="AE39" s="109">
        <f>[1]Кислород!$O$19</f>
        <v>1.4400000007299241E-2</v>
      </c>
      <c r="AF39" s="110">
        <f>[1]Кислород!$P$19</f>
        <v>1.7592000000004191</v>
      </c>
      <c r="AG39" s="111">
        <f>[1]Кислород!$Q$19</f>
        <v>164.2</v>
      </c>
      <c r="AH39" s="112">
        <f>[1]Кислород!$R$19</f>
        <v>6.23</v>
      </c>
      <c r="AI39" s="117">
        <f>[1]Кислород!$O$20</f>
        <v>0.83999999999650754</v>
      </c>
      <c r="AJ39" s="118">
        <f>[1]Кислород!$P$20</f>
        <v>1.9104000000006636</v>
      </c>
      <c r="AK39" s="119">
        <f>[1]Кислород!$Q$20</f>
        <v>217.27</v>
      </c>
      <c r="AL39" s="120">
        <f>[1]Кислород!$R$20</f>
        <v>6.25</v>
      </c>
      <c r="AM39" s="109">
        <f>[1]Кислород!$O$21</f>
        <v>5.0400000014633406E-2</v>
      </c>
      <c r="AN39" s="110">
        <f>[1]Кислород!$P$21</f>
        <v>1.7255999999979394</v>
      </c>
      <c r="AO39" s="111">
        <f>[1]Кислород!$Q$21</f>
        <v>165.13</v>
      </c>
      <c r="AP39" s="112">
        <f>[1]Кислород!$R$21</f>
        <v>6.26</v>
      </c>
      <c r="AQ39" s="109">
        <f>[1]Кислород!$O$22</f>
        <v>1.9199999995180406E-2</v>
      </c>
      <c r="AR39" s="110">
        <f>[1]Кислород!$P$22</f>
        <v>1.7784000000174274</v>
      </c>
      <c r="AS39" s="111">
        <f>[1]Кислород!$Q$22</f>
        <v>175.55</v>
      </c>
      <c r="AT39" s="112">
        <f>[1]Кислород!$R$22</f>
        <v>6.26</v>
      </c>
      <c r="AU39" s="117">
        <f>[1]Кислород!$O$23</f>
        <v>0</v>
      </c>
      <c r="AV39" s="118">
        <f>[1]Кислород!$P$23</f>
        <v>1.8383999999859952</v>
      </c>
      <c r="AW39" s="119">
        <f>[1]Кислород!$Q$23</f>
        <v>164.53</v>
      </c>
      <c r="AX39" s="120">
        <f>[1]Кислород!$R$23</f>
        <v>6.26</v>
      </c>
      <c r="AY39" s="109">
        <f>[1]Кислород!$O$24</f>
        <v>7.1999999927356839E-3</v>
      </c>
      <c r="AZ39" s="110">
        <f>[1]Кислород!$P$24</f>
        <v>1.8168000000077882</v>
      </c>
      <c r="BA39" s="111">
        <f>[1]Кислород!$Q$24</f>
        <v>157.52000000000001</v>
      </c>
      <c r="BB39" s="112">
        <f>[1]Кислород!$R$24</f>
        <v>6.26</v>
      </c>
      <c r="BC39" s="109">
        <f>[1]Кислород!$O$25</f>
        <v>0</v>
      </c>
      <c r="BD39" s="110">
        <f>[1]Кислород!$P$25</f>
        <v>1.7255999999979394</v>
      </c>
      <c r="BE39" s="111">
        <f>[1]Кислород!$Q$25</f>
        <v>154.29</v>
      </c>
      <c r="BF39" s="112">
        <f>[1]Кислород!$R$25</f>
        <v>6.27</v>
      </c>
      <c r="BG39" s="310">
        <f>[1]Кислород!$O$26</f>
        <v>0</v>
      </c>
      <c r="BH39" s="110">
        <f>[1]Кислород!$P$26</f>
        <v>1.4184000000095693</v>
      </c>
      <c r="BI39" s="111">
        <f>[1]Кислород!$Q$26</f>
        <v>132.79</v>
      </c>
      <c r="BJ39" s="112">
        <f>[1]Кислород!$R$26</f>
        <v>6.29</v>
      </c>
      <c r="BK39" s="109">
        <f>[1]Кислород!$O$27</f>
        <v>0</v>
      </c>
      <c r="BL39" s="110">
        <f>[1]Кислород!$P$27</f>
        <v>1.2527999999801978</v>
      </c>
      <c r="BM39" s="111">
        <f>[1]Кислород!$Q$27</f>
        <v>159.69</v>
      </c>
      <c r="BN39" s="112">
        <f>[1]Кислород!$R$27</f>
        <v>6.31</v>
      </c>
      <c r="BO39" s="109">
        <f>[1]Кислород!$O$28</f>
        <v>0</v>
      </c>
      <c r="BP39" s="110">
        <f>[1]Кислород!$P$28</f>
        <v>1.1424000000188244</v>
      </c>
      <c r="BQ39" s="111">
        <f>[1]Кислород!$Q$28</f>
        <v>161.08000000000001</v>
      </c>
      <c r="BR39" s="112">
        <f>[1]Кислород!$R$28</f>
        <v>6.33</v>
      </c>
      <c r="BS39" s="109">
        <f>[1]Кислород!$O$29</f>
        <v>0</v>
      </c>
      <c r="BT39" s="110">
        <f>[1]Кислород!$P$29</f>
        <v>1.0775999999968917</v>
      </c>
      <c r="BU39" s="111">
        <f>[1]Кислород!$Q$29</f>
        <v>169.5</v>
      </c>
      <c r="BV39" s="112">
        <f>[1]Кислород!$R$29</f>
        <v>6.33</v>
      </c>
      <c r="BW39" s="109">
        <f>[1]Кислород!$O$30</f>
        <v>0</v>
      </c>
      <c r="BX39" s="110">
        <f>[1]Кислород!$P$30</f>
        <v>1.1327999999994063</v>
      </c>
      <c r="BY39" s="111">
        <f>[1]Кислород!$Q$30</f>
        <v>177.06</v>
      </c>
      <c r="BZ39" s="112">
        <f>[1]Кислород!$R$30</f>
        <v>6.33</v>
      </c>
      <c r="CA39" s="113">
        <f>[1]Кислород!$O$31</f>
        <v>0</v>
      </c>
      <c r="CB39" s="114">
        <f>[1]Кислород!$P$31</f>
        <v>1.1303999999945518</v>
      </c>
      <c r="CC39" s="115">
        <f>[1]Кислород!$Q$31</f>
        <v>174.26</v>
      </c>
      <c r="CD39" s="116">
        <f>[1]Кислород!$R$31</f>
        <v>6.33</v>
      </c>
      <c r="CE39" s="109">
        <f>[1]Кислород!$O$32</f>
        <v>0</v>
      </c>
      <c r="CF39" s="110">
        <f>[1]Кислород!$P$32</f>
        <v>1.1256000000066706</v>
      </c>
      <c r="CG39" s="111">
        <f>[1]Кислород!$Q$32</f>
        <v>154.24</v>
      </c>
      <c r="CH39" s="112">
        <f>[1]Кислород!$R$32</f>
        <v>6.33</v>
      </c>
      <c r="CI39" s="109">
        <f>[1]Кислород!$O$33</f>
        <v>0</v>
      </c>
      <c r="CJ39" s="110">
        <f>[1]Кислород!$P$33</f>
        <v>1.0871999999944819</v>
      </c>
      <c r="CK39" s="111">
        <f>[1]Кислород!$Q$33</f>
        <v>179.1</v>
      </c>
      <c r="CL39" s="112">
        <f>[1]Кислород!$R$33</f>
        <v>6.36</v>
      </c>
      <c r="CM39" s="109">
        <f>[1]Кислород!$O$34</f>
        <v>0</v>
      </c>
      <c r="CN39" s="110">
        <f>[1]Кислород!$P$34</f>
        <v>1.0895999999993364</v>
      </c>
      <c r="CO39" s="111">
        <f>[1]Кислород!$Q$34</f>
        <v>163.19999999999999</v>
      </c>
      <c r="CP39" s="112">
        <f>[1]Кислород!$R$34</f>
        <v>6.35</v>
      </c>
      <c r="CQ39" s="109">
        <f>[1]Кислород!$O$35</f>
        <v>0</v>
      </c>
      <c r="CR39" s="110">
        <f>[1]Кислород!$P$35</f>
        <v>1.0152000000016415</v>
      </c>
      <c r="CS39" s="111">
        <f>[1]Кислород!$Q$35</f>
        <v>179.03</v>
      </c>
      <c r="CT39" s="112">
        <f>[1]Кислород!$R$35</f>
        <v>6.36</v>
      </c>
      <c r="CU39" s="109">
        <f>[1]Кислород!$O$36</f>
        <v>0</v>
      </c>
      <c r="CV39" s="110">
        <f>[1]Кислород!$P$36</f>
        <v>1.0319999999919673</v>
      </c>
      <c r="CW39" s="111">
        <f>[1]Кислород!$Q$36</f>
        <v>188.13</v>
      </c>
      <c r="CX39" s="121">
        <f>[1]Кислород!$R$36</f>
        <v>6.35</v>
      </c>
      <c r="CY39" s="151"/>
      <c r="CZ39" s="103"/>
    </row>
    <row r="40" spans="1:104" ht="13.5" customHeight="1">
      <c r="A40" s="104" t="s">
        <v>39</v>
      </c>
      <c r="B40" s="308" t="s">
        <v>40</v>
      </c>
      <c r="C40" s="309" t="s">
        <v>61</v>
      </c>
      <c r="D40" s="107" t="s">
        <v>62</v>
      </c>
      <c r="E40" s="106" t="s">
        <v>45</v>
      </c>
      <c r="F40" s="108" t="s">
        <v>56</v>
      </c>
      <c r="G40" s="195">
        <f>SUM(G38:G39)</f>
        <v>6.437999999980093</v>
      </c>
      <c r="H40" s="196">
        <f>SUM(H38:H39)</f>
        <v>3.5754000000124506</v>
      </c>
      <c r="I40" s="197">
        <f>SUM(I38:I39)</f>
        <v>543.64</v>
      </c>
      <c r="J40" s="198"/>
      <c r="K40" s="217">
        <f>SUM(K38:K39)</f>
        <v>5.4840000000694999</v>
      </c>
      <c r="L40" s="311">
        <f>SUM(L38:L39)</f>
        <v>3.2921999999634863</v>
      </c>
      <c r="M40" s="311">
        <f>SUM(M38:M39)</f>
        <v>597.52</v>
      </c>
      <c r="N40" s="287"/>
      <c r="O40" s="195">
        <f>SUM(O38:O39)</f>
        <v>5.7371999999595573</v>
      </c>
      <c r="P40" s="196">
        <f>SUM(P38:P39)</f>
        <v>3.4116000000685744</v>
      </c>
      <c r="Q40" s="197">
        <f>SUM(Q38:Q39)</f>
        <v>472.51</v>
      </c>
      <c r="R40" s="198"/>
      <c r="S40" s="195">
        <f>SUM(S38:S39)</f>
        <v>5.8410000000003492</v>
      </c>
      <c r="T40" s="196">
        <f>SUM(T38:T39)</f>
        <v>3.3035999999701744</v>
      </c>
      <c r="U40" s="197">
        <f>SUM(U38:U39)</f>
        <v>501.36</v>
      </c>
      <c r="V40" s="198"/>
      <c r="W40" s="195">
        <f>SUM(W38:W39)</f>
        <v>6.4170000000740401</v>
      </c>
      <c r="X40" s="196">
        <f>SUM(X38:X39)</f>
        <v>3.4470000000146683</v>
      </c>
      <c r="Y40" s="197">
        <f>SUM(Y38:Y39)</f>
        <v>526.54999999999995</v>
      </c>
      <c r="Z40" s="198"/>
      <c r="AA40" s="195">
        <f>SUM(AA38:AA39)</f>
        <v>6.9893999999549123</v>
      </c>
      <c r="AB40" s="196">
        <f>SUM(AB38:AB39)</f>
        <v>4.7405999999791675</v>
      </c>
      <c r="AC40" s="197">
        <f>SUM(AC38:AC39)</f>
        <v>643.30999999999995</v>
      </c>
      <c r="AD40" s="198"/>
      <c r="AE40" s="195">
        <f>SUM(AE38:AE39)</f>
        <v>8.6903999999849475</v>
      </c>
      <c r="AF40" s="196">
        <f>SUM(AF38:AF39)</f>
        <v>5.1341999999785912</v>
      </c>
      <c r="AG40" s="197">
        <f>SUM(AG38:AG39)</f>
        <v>687.98</v>
      </c>
      <c r="AH40" s="198"/>
      <c r="AI40" s="312">
        <f>SUM(AI38:AI39)</f>
        <v>8.1629999999931897</v>
      </c>
      <c r="AJ40" s="313">
        <f>SUM(AJ38:AJ39)</f>
        <v>4.8534000000327069</v>
      </c>
      <c r="AK40" s="314">
        <f>SUM(AK38:AK39)</f>
        <v>517.75</v>
      </c>
      <c r="AL40" s="284"/>
      <c r="AM40" s="195">
        <f>SUM(AM38:AM39)</f>
        <v>6.9983999999894877</v>
      </c>
      <c r="AN40" s="196">
        <f>SUM(AN38:AN39)</f>
        <v>3.9995999999591731</v>
      </c>
      <c r="AO40" s="197">
        <f>SUM(AO38:AO39)</f>
        <v>523.13</v>
      </c>
      <c r="AP40" s="198"/>
      <c r="AQ40" s="195">
        <f>SUM(AQ38:AQ39)</f>
        <v>6.1872000000294065</v>
      </c>
      <c r="AR40" s="196">
        <f>SUM(AR38:AR39)</f>
        <v>3.764400000050955</v>
      </c>
      <c r="AS40" s="197">
        <f>SUM(AS38:AS39)</f>
        <v>626.35</v>
      </c>
      <c r="AT40" s="198"/>
      <c r="AU40" s="312">
        <f>SUM(AU38:AU39)</f>
        <v>5.8020000000033178</v>
      </c>
      <c r="AV40" s="313">
        <f>SUM(AV38:AV39)</f>
        <v>3.8843999999771768</v>
      </c>
      <c r="AW40" s="314">
        <f>SUM(AW38:AW39)</f>
        <v>478.09000000000003</v>
      </c>
      <c r="AX40" s="284"/>
      <c r="AY40" s="195">
        <f>SUM(AY38:AY39)</f>
        <v>5.6352000000260887</v>
      </c>
      <c r="AZ40" s="196">
        <f>SUM(AZ38:AZ39)</f>
        <v>3.9048000000293541</v>
      </c>
      <c r="BA40" s="197">
        <f>SUM(BA38:BA39)</f>
        <v>486.95000000000005</v>
      </c>
      <c r="BB40" s="198"/>
      <c r="BC40" s="195">
        <f>SUM(BC38:BC39)</f>
        <v>5.9339999999428983</v>
      </c>
      <c r="BD40" s="196">
        <f>SUM(BD38:BD39)</f>
        <v>3.8615999999528867</v>
      </c>
      <c r="BE40" s="197">
        <f>SUM(BE38:BE39)</f>
        <v>569.73</v>
      </c>
      <c r="BF40" s="198"/>
      <c r="BG40" s="195">
        <f>SUM(BG38:BG39)</f>
        <v>5.9520000000338769</v>
      </c>
      <c r="BH40" s="196">
        <f>SUM(BH38:BH39)</f>
        <v>3.5184000000008382</v>
      </c>
      <c r="BI40" s="197">
        <f>SUM(BI38:BI39)</f>
        <v>475.53999999999996</v>
      </c>
      <c r="BJ40" s="198"/>
      <c r="BK40" s="195">
        <f>SUM(BK38:BK39)</f>
        <v>5.7450000000244472</v>
      </c>
      <c r="BL40" s="196">
        <f>SUM(BL38:BL39)</f>
        <v>3.1908000000257744</v>
      </c>
      <c r="BM40" s="197">
        <f>SUM(BM38:BM39)</f>
        <v>456.7</v>
      </c>
      <c r="BN40" s="198"/>
      <c r="BO40" s="195">
        <f>SUM(BO38:BO39)</f>
        <v>5.1929999999993015</v>
      </c>
      <c r="BP40" s="196">
        <f>SUM(BP38:BP39)</f>
        <v>2.9034000000065134</v>
      </c>
      <c r="BQ40" s="197">
        <f>SUM(BQ38:BQ39)</f>
        <v>442.53</v>
      </c>
      <c r="BR40" s="198"/>
      <c r="BS40" s="195">
        <f>SUM(BS38:BS39)</f>
        <v>5.3129999999146094</v>
      </c>
      <c r="BT40" s="196">
        <f>SUM(BT38:BT39)</f>
        <v>2.7666000000026543</v>
      </c>
      <c r="BU40" s="197">
        <f>SUM(BU38:BU39)</f>
        <v>461.97</v>
      </c>
      <c r="BV40" s="198"/>
      <c r="BW40" s="195">
        <f>SUM(BW38:BW39)</f>
        <v>4.8240000000441796</v>
      </c>
      <c r="BX40" s="196">
        <f>SUM(BX38:BX39)</f>
        <v>2.6988000000019383</v>
      </c>
      <c r="BY40" s="197">
        <f>SUM(BY38:BY39)</f>
        <v>444.52</v>
      </c>
      <c r="BZ40" s="198"/>
      <c r="CA40" s="315">
        <f>SUM(CA38:CA39)</f>
        <v>5.2170000000478467</v>
      </c>
      <c r="CB40" s="311">
        <f>SUM(CB38:CB39)</f>
        <v>2.7053999999880034</v>
      </c>
      <c r="CC40" s="316">
        <f>SUM(CC38:CC39)</f>
        <v>515.01</v>
      </c>
      <c r="CD40" s="287"/>
      <c r="CE40" s="195">
        <f>SUM(CE38:CE39)</f>
        <v>5.2649999999266583</v>
      </c>
      <c r="CF40" s="196">
        <f>SUM(CF38:CF39)</f>
        <v>2.7275999999728811</v>
      </c>
      <c r="CG40" s="197">
        <f>SUM(CG38:CG39)</f>
        <v>435.49</v>
      </c>
      <c r="CH40" s="198"/>
      <c r="CI40" s="195">
        <f>SUM(CI38:CI39)</f>
        <v>4.6740000000136206</v>
      </c>
      <c r="CJ40" s="196">
        <f>SUM(CJ38:CJ39)</f>
        <v>2.6531999999970139</v>
      </c>
      <c r="CK40" s="197">
        <f>SUM(CK38:CK39)</f>
        <v>434.49</v>
      </c>
      <c r="CL40" s="198"/>
      <c r="CM40" s="195">
        <f>SUM(CM38:CM39)</f>
        <v>4.5210000000588479</v>
      </c>
      <c r="CN40" s="196">
        <f>SUM(CN38:CN39)</f>
        <v>2.6556000000018685</v>
      </c>
      <c r="CO40" s="197">
        <f>SUM(CO38:CO39)</f>
        <v>453.74</v>
      </c>
      <c r="CP40" s="198"/>
      <c r="CQ40" s="195">
        <f>SUM(CQ38:CQ39)</f>
        <v>4.9109999999200227</v>
      </c>
      <c r="CR40" s="196">
        <f>SUM(CR38:CR39)</f>
        <v>2.6382000000376138</v>
      </c>
      <c r="CS40" s="197">
        <f>SUM(CS38:CS39)</f>
        <v>400.53999999999996</v>
      </c>
      <c r="CT40" s="198"/>
      <c r="CU40" s="218">
        <f>SUM(CU38:CU39)</f>
        <v>4.7370000000591972</v>
      </c>
      <c r="CV40" s="219">
        <f>SUM(CV38:CV39)</f>
        <v>2.6609999999855063</v>
      </c>
      <c r="CW40" s="220">
        <f>SUM(CW38:CW39)</f>
        <v>422.39</v>
      </c>
      <c r="CX40" s="230"/>
      <c r="CY40" s="193">
        <v>6</v>
      </c>
    </row>
    <row r="41" spans="1:104" ht="13.5" customHeight="1" thickBot="1">
      <c r="A41" s="123" t="s">
        <v>39</v>
      </c>
      <c r="B41" s="317" t="s">
        <v>40</v>
      </c>
      <c r="C41" s="318" t="s">
        <v>61</v>
      </c>
      <c r="D41" s="126" t="s">
        <v>62</v>
      </c>
      <c r="E41" s="125" t="s">
        <v>47</v>
      </c>
      <c r="F41" s="127" t="s">
        <v>47</v>
      </c>
      <c r="G41" s="319">
        <f>SUM(G37+G40)</f>
        <v>12.667799999970157</v>
      </c>
      <c r="H41" s="320">
        <f>SUM(H37+H40)</f>
        <v>7.348199999982171</v>
      </c>
      <c r="I41" s="321">
        <f>SUM(I37+I40)</f>
        <v>994.39</v>
      </c>
      <c r="J41" s="239"/>
      <c r="K41" s="322">
        <f>SUM(K37+K40)</f>
        <v>11.896800000096846</v>
      </c>
      <c r="L41" s="138">
        <f>SUM(L37+L40)</f>
        <v>7.0481999999974505</v>
      </c>
      <c r="M41" s="138">
        <f>SUM(M37+M40)</f>
        <v>1076.67</v>
      </c>
      <c r="N41" s="235"/>
      <c r="O41" s="137">
        <f>SUM(O37+O40)</f>
        <v>12.449999999917054</v>
      </c>
      <c r="P41" s="133">
        <f>SUM(P37+P40)</f>
        <v>7.261800000025687</v>
      </c>
      <c r="Q41" s="139">
        <f>SUM(Q37+Q40)</f>
        <v>955.91000000000008</v>
      </c>
      <c r="R41" s="235"/>
      <c r="S41" s="137">
        <f>SUM(S37+S40)</f>
        <v>12.795000000052823</v>
      </c>
      <c r="T41" s="133">
        <f>SUM(T37+T40)</f>
        <v>7.0818000000108441</v>
      </c>
      <c r="U41" s="139">
        <f>SUM(U37+U40)</f>
        <v>1006.17</v>
      </c>
      <c r="V41" s="235"/>
      <c r="W41" s="137">
        <f>SUM(W37+W40)</f>
        <v>13.643400000055408</v>
      </c>
      <c r="X41" s="133">
        <f>SUM(X37+X40)</f>
        <v>7.224000000020169</v>
      </c>
      <c r="Y41" s="139">
        <f>SUM(Y37+Y40)</f>
        <v>1074.8399999999999</v>
      </c>
      <c r="Z41" s="235"/>
      <c r="AA41" s="137">
        <f>SUM(AA37+AA40)</f>
        <v>15.340199999940523</v>
      </c>
      <c r="AB41" s="133">
        <f>SUM(AB37+AB40)</f>
        <v>9.5159999999523279</v>
      </c>
      <c r="AC41" s="139">
        <f>SUM(AC37+AC40)</f>
        <v>1296.4899999999998</v>
      </c>
      <c r="AD41" s="235"/>
      <c r="AE41" s="319">
        <f>SUM(AE37+AE40)</f>
        <v>17.956199999960518</v>
      </c>
      <c r="AF41" s="129">
        <f>SUM(AF37+AF40)</f>
        <v>10.232999999956519</v>
      </c>
      <c r="AG41" s="321">
        <f>SUM(AG37+AG40)</f>
        <v>1324.29</v>
      </c>
      <c r="AH41" s="239"/>
      <c r="AI41" s="319">
        <f>SUM(AI37+AI40)</f>
        <v>17.195399999993242</v>
      </c>
      <c r="AJ41" s="138">
        <f>SUM(AJ37+AJ40)</f>
        <v>9.6402000000452972</v>
      </c>
      <c r="AK41" s="139">
        <f>SUM(AK37+AK40)</f>
        <v>1170.49</v>
      </c>
      <c r="AL41" s="235"/>
      <c r="AM41" s="137">
        <f>SUM(AM37+AM40)</f>
        <v>15.968400000027032</v>
      </c>
      <c r="AN41" s="133">
        <f>SUM(AN37+AN40)</f>
        <v>8.7647999999935564</v>
      </c>
      <c r="AO41" s="139">
        <f>SUM(AO37+AO40)</f>
        <v>1132.23</v>
      </c>
      <c r="AP41" s="235"/>
      <c r="AQ41" s="137">
        <f>SUM(AQ37+AQ40)</f>
        <v>14.613600000036968</v>
      </c>
      <c r="AR41" s="138">
        <f>SUM(AR37+AR40)</f>
        <v>8.1534000000174274</v>
      </c>
      <c r="AS41" s="139">
        <f>SUM(AS37+AS40)</f>
        <v>1223.8000000000002</v>
      </c>
      <c r="AT41" s="235"/>
      <c r="AU41" s="137">
        <f>SUM(AU37+AU40)</f>
        <v>14.62859999997454</v>
      </c>
      <c r="AV41" s="133">
        <f>SUM(AV37+AV40)</f>
        <v>8.8440000000009604</v>
      </c>
      <c r="AW41" s="139">
        <f>SUM(AW37+AW40)</f>
        <v>1127.5700000000002</v>
      </c>
      <c r="AX41" s="235"/>
      <c r="AY41" s="137">
        <f>SUM(AY37+AY40)</f>
        <v>14.320199999983743</v>
      </c>
      <c r="AZ41" s="133">
        <f>SUM(AZ37+AZ40)</f>
        <v>8.7930000000014843</v>
      </c>
      <c r="BA41" s="139">
        <f>SUM(BA37+BA40)</f>
        <v>1122.56</v>
      </c>
      <c r="BB41" s="235"/>
      <c r="BC41" s="137">
        <f>SUM(BC37+BC40)</f>
        <v>14.642400000029738</v>
      </c>
      <c r="BD41" s="133">
        <f>SUM(BD37+BD40)</f>
        <v>8.6855999999643245</v>
      </c>
      <c r="BE41" s="139">
        <f>SUM(BE37+BE40)</f>
        <v>1178.03</v>
      </c>
      <c r="BF41" s="235"/>
      <c r="BG41" s="137">
        <f>SUM(BG37+BG40)</f>
        <v>14.055599999999686</v>
      </c>
      <c r="BH41" s="133">
        <f>SUM(BH37+BH40)</f>
        <v>7.9925999999977648</v>
      </c>
      <c r="BI41" s="139">
        <f>SUM(BI37+BI40)</f>
        <v>475.53999999999996</v>
      </c>
      <c r="BJ41" s="235"/>
      <c r="BK41" s="137">
        <f>SUM(BK37+BK40)</f>
        <v>13.340999999978521</v>
      </c>
      <c r="BL41" s="133">
        <f>SUM(BL37+BL40)</f>
        <v>7.4076000000204658</v>
      </c>
      <c r="BM41" s="139">
        <f>SUM(BM37+BM40)</f>
        <v>988.79</v>
      </c>
      <c r="BN41" s="235"/>
      <c r="BO41" s="319">
        <f>SUM(BO37+BO40)</f>
        <v>12.33299999998053</v>
      </c>
      <c r="BP41" s="129">
        <f>SUM(BP37+BP40)</f>
        <v>6.8466000000153144</v>
      </c>
      <c r="BQ41" s="321">
        <f>SUM(BQ37+BQ40)</f>
        <v>928.51</v>
      </c>
      <c r="BR41" s="239"/>
      <c r="BS41" s="137">
        <f>SUM(BS37+BS40)</f>
        <v>11.492399999922782</v>
      </c>
      <c r="BT41" s="133">
        <f>SUM(BT37+BT40)</f>
        <v>6.232800000012503</v>
      </c>
      <c r="BU41" s="139">
        <f>SUM(BU37+BU40)</f>
        <v>904.48</v>
      </c>
      <c r="BV41" s="235"/>
      <c r="BW41" s="137">
        <f>SUM(BW37+BW40)</f>
        <v>11.286600000068574</v>
      </c>
      <c r="BX41" s="138">
        <f>SUM(BX37+BX40)</f>
        <v>6.5022000000171829</v>
      </c>
      <c r="BY41" s="139">
        <f>SUM(BY37+BY40)</f>
        <v>920.21</v>
      </c>
      <c r="BZ41" s="235"/>
      <c r="CA41" s="137">
        <f>SUM(CA37+CA40)</f>
        <v>11.928600000024744</v>
      </c>
      <c r="CB41" s="133">
        <f>SUM(CB37+CB40)</f>
        <v>6.5579999999717984</v>
      </c>
      <c r="CC41" s="139">
        <f>SUM(CC37+CC40)</f>
        <v>971.72</v>
      </c>
      <c r="CD41" s="235"/>
      <c r="CE41" s="137">
        <f>SUM(CE37+CE40)</f>
        <v>12.074999999993452</v>
      </c>
      <c r="CF41" s="133">
        <f>SUM(CF37+CF40)</f>
        <v>6.6179999999512802</v>
      </c>
      <c r="CG41" s="139">
        <f>SUM(CG37+CG40)</f>
        <v>950.79</v>
      </c>
      <c r="CH41" s="235"/>
      <c r="CI41" s="137">
        <f>SUM(CI37+CI40)</f>
        <v>11.439599999936036</v>
      </c>
      <c r="CJ41" s="133">
        <f>SUM(CJ37+CJ40)</f>
        <v>6.6654000000198721</v>
      </c>
      <c r="CK41" s="139">
        <f>SUM(CK37+CK40)</f>
        <v>907.72</v>
      </c>
      <c r="CL41" s="235"/>
      <c r="CM41" s="137">
        <f>SUM(CM37+CM40)</f>
        <v>10.756200000119861</v>
      </c>
      <c r="CN41" s="133">
        <f>SUM(CN37+CN40)</f>
        <v>6.3419999999714491</v>
      </c>
      <c r="CO41" s="139">
        <f>SUM(CO37+CO40)</f>
        <v>897</v>
      </c>
      <c r="CP41" s="235"/>
      <c r="CQ41" s="137">
        <f>SUM(CQ37+CQ40)</f>
        <v>11.324399999932211</v>
      </c>
      <c r="CR41" s="133">
        <f>SUM(CR37+CR40)</f>
        <v>6.4872000000468688</v>
      </c>
      <c r="CS41" s="139">
        <f>SUM(CS37+CS40)</f>
        <v>859.01</v>
      </c>
      <c r="CT41" s="235"/>
      <c r="CU41" s="137">
        <f>SUM(CU37+CU40)</f>
        <v>11.296800000072835</v>
      </c>
      <c r="CV41" s="138">
        <f>SUM(CV37+CV40)</f>
        <v>6.6114000000088708</v>
      </c>
      <c r="CW41" s="139">
        <f>SUM(CW37+CW40)</f>
        <v>894.38</v>
      </c>
      <c r="CX41" s="161"/>
      <c r="CY41" s="323"/>
    </row>
    <row r="42" spans="1:104" ht="13.5" customHeight="1">
      <c r="B42" s="324"/>
      <c r="G42" s="325"/>
      <c r="H42" s="325"/>
      <c r="K42" s="325"/>
      <c r="L42" s="325"/>
      <c r="O42" s="325"/>
      <c r="P42" s="325"/>
      <c r="S42" s="325"/>
      <c r="T42" s="325"/>
      <c r="W42" s="325"/>
      <c r="X42" s="325"/>
      <c r="AA42" s="325"/>
      <c r="AB42" s="325"/>
      <c r="AE42" s="325"/>
      <c r="AF42" s="325"/>
      <c r="AI42" s="325"/>
      <c r="AJ42" s="325"/>
      <c r="AM42" s="325"/>
      <c r="AN42" s="325"/>
      <c r="AQ42" s="325"/>
      <c r="AR42" s="325"/>
      <c r="AU42" s="325"/>
      <c r="AV42" s="325"/>
      <c r="AY42" s="325"/>
      <c r="AZ42" s="325"/>
      <c r="BC42" s="325"/>
      <c r="BD42" s="325"/>
      <c r="BG42" s="325"/>
      <c r="BH42" s="325"/>
      <c r="BK42" s="325"/>
      <c r="BL42" s="325"/>
      <c r="BO42" s="325"/>
      <c r="BP42" s="325"/>
      <c r="BS42" s="325"/>
      <c r="BT42" s="325"/>
      <c r="BW42" s="325"/>
      <c r="BX42" s="325"/>
      <c r="CA42" s="325"/>
      <c r="CB42" s="325"/>
      <c r="CE42" s="325"/>
      <c r="CF42" s="325"/>
      <c r="CI42" s="325"/>
      <c r="CJ42" s="325"/>
      <c r="CM42" s="325"/>
      <c r="CN42" s="325"/>
      <c r="CQ42" s="325"/>
      <c r="CR42" s="325"/>
      <c r="CU42" s="325"/>
      <c r="CV42" s="325"/>
    </row>
    <row r="43" spans="1:104" ht="13.5" customHeight="1">
      <c r="S43" s="326"/>
      <c r="T43" s="326"/>
      <c r="U43" s="326"/>
      <c r="V43" s="326"/>
      <c r="W43" s="326"/>
      <c r="X43" s="326"/>
      <c r="Y43" s="326"/>
      <c r="AM43" s="326"/>
      <c r="AN43" s="326"/>
      <c r="AO43" s="326"/>
      <c r="AP43" s="326"/>
      <c r="AQ43" s="326"/>
      <c r="AR43" s="326"/>
      <c r="AS43" s="326"/>
    </row>
    <row r="44" spans="1:104" ht="13.5" customHeight="1">
      <c r="A44" s="326" t="s">
        <v>65</v>
      </c>
      <c r="B44" s="326"/>
      <c r="C44" s="326"/>
      <c r="D44" s="326"/>
      <c r="E44" s="326"/>
      <c r="F44" s="326"/>
      <c r="G44" s="326"/>
      <c r="S44" s="326" t="s">
        <v>66</v>
      </c>
      <c r="T44" s="326"/>
      <c r="U44" s="326"/>
      <c r="V44" s="326"/>
      <c r="W44" s="326"/>
      <c r="X44" s="326"/>
      <c r="Y44" s="326"/>
      <c r="AM44" s="326" t="s">
        <v>67</v>
      </c>
      <c r="AN44" s="326"/>
      <c r="AO44" s="326"/>
      <c r="AP44" s="326"/>
      <c r="AQ44" s="326"/>
      <c r="AR44" s="326"/>
      <c r="AS44" s="326"/>
      <c r="BG44" s="326" t="s">
        <v>68</v>
      </c>
      <c r="BH44" s="326"/>
      <c r="BI44" s="326"/>
      <c r="BJ44" s="326"/>
      <c r="BK44" s="326"/>
      <c r="BL44" s="326"/>
      <c r="BM44" s="326"/>
      <c r="CA44" s="326" t="s">
        <v>69</v>
      </c>
      <c r="CB44" s="326"/>
      <c r="CC44" s="326"/>
      <c r="CD44" s="326"/>
      <c r="CE44" s="326"/>
      <c r="CF44" s="326"/>
      <c r="CG44" s="326"/>
      <c r="CH44" s="6" t="s">
        <v>70</v>
      </c>
      <c r="CO44" s="327"/>
      <c r="CP44" s="327"/>
      <c r="CQ44" s="326" t="s">
        <v>71</v>
      </c>
      <c r="CR44" s="326"/>
      <c r="CS44" s="326"/>
      <c r="CT44" s="326"/>
      <c r="CU44" s="326"/>
      <c r="CV44" s="326"/>
      <c r="CW44" s="326"/>
    </row>
    <row r="45" spans="1:104" ht="13.5" customHeight="1">
      <c r="A45"/>
      <c r="B45" s="328"/>
      <c r="C45"/>
      <c r="D45" s="328"/>
      <c r="E45" s="328"/>
      <c r="F45" s="328"/>
      <c r="G45" s="325"/>
      <c r="S45"/>
      <c r="T45" s="328"/>
      <c r="U45"/>
      <c r="V45" s="328"/>
      <c r="W45" s="328"/>
      <c r="X45" s="328"/>
      <c r="Y45" s="325"/>
      <c r="AM45"/>
      <c r="AN45" s="328"/>
      <c r="AO45"/>
      <c r="AP45" s="328"/>
      <c r="AQ45" s="328"/>
      <c r="AR45" s="328"/>
      <c r="AS45" s="325"/>
      <c r="BG45"/>
      <c r="BH45" s="328"/>
      <c r="BI45"/>
      <c r="BJ45" s="328"/>
      <c r="BK45" s="328"/>
      <c r="BL45" s="328"/>
      <c r="BM45" s="325"/>
      <c r="CA45"/>
      <c r="CB45" s="328"/>
      <c r="CC45"/>
      <c r="CD45" s="328"/>
      <c r="CE45" s="328"/>
      <c r="CF45" s="328"/>
      <c r="CG45" s="325"/>
      <c r="CO45"/>
      <c r="CP45" s="328"/>
      <c r="CQ45"/>
      <c r="CR45" s="328"/>
      <c r="CS45"/>
      <c r="CT45" s="328"/>
      <c r="CU45" s="328"/>
      <c r="CV45" s="328"/>
      <c r="CW45" s="325"/>
    </row>
    <row r="46" spans="1:104" ht="13.5" customHeight="1">
      <c r="A46" s="326" t="s">
        <v>72</v>
      </c>
      <c r="B46" s="326"/>
      <c r="C46" s="326"/>
      <c r="D46" s="326"/>
      <c r="E46" s="329"/>
      <c r="F46" s="329"/>
      <c r="G46" s="328"/>
      <c r="S46" s="326" t="s">
        <v>72</v>
      </c>
      <c r="T46" s="326"/>
      <c r="U46" s="326"/>
      <c r="V46" s="326"/>
      <c r="W46" s="329"/>
      <c r="X46" s="329"/>
      <c r="Y46" s="328"/>
      <c r="AM46" s="326" t="s">
        <v>72</v>
      </c>
      <c r="AN46" s="326"/>
      <c r="AO46" s="326"/>
      <c r="AP46" s="326"/>
      <c r="AQ46" s="329"/>
      <c r="AR46" s="329"/>
      <c r="AS46" s="328"/>
      <c r="BG46" s="326" t="s">
        <v>72</v>
      </c>
      <c r="BH46" s="326"/>
      <c r="BI46" s="326"/>
      <c r="BJ46" s="326"/>
      <c r="BK46" s="329"/>
      <c r="BL46" s="329"/>
      <c r="BM46" s="328"/>
      <c r="CA46" s="326" t="s">
        <v>72</v>
      </c>
      <c r="CB46" s="326"/>
      <c r="CC46" s="326"/>
      <c r="CD46" s="326"/>
      <c r="CE46" s="329"/>
      <c r="CF46" s="329"/>
      <c r="CG46" s="328"/>
      <c r="CO46" s="327"/>
      <c r="CP46" s="327"/>
      <c r="CQ46" s="326" t="s">
        <v>72</v>
      </c>
      <c r="CR46" s="326"/>
      <c r="CS46" s="326"/>
      <c r="CT46" s="326"/>
      <c r="CU46" s="329"/>
      <c r="CV46" s="329"/>
      <c r="CW46" s="328"/>
    </row>
  </sheetData>
  <protectedRanges>
    <protectedRange password="CF7A" sqref="CA31 AI31 G31 AU31 K31" name="Диапазон1_1_1"/>
    <protectedRange password="CF7A" sqref="AI28 AU28 CA28 G28 K28" name="Диапазон1_1_1_1"/>
  </protectedRanges>
  <mergeCells count="42">
    <mergeCell ref="A46:F46"/>
    <mergeCell ref="S46:X46"/>
    <mergeCell ref="AM46:AR46"/>
    <mergeCell ref="BG46:BL46"/>
    <mergeCell ref="CA46:CF46"/>
    <mergeCell ref="CQ46:CV46"/>
    <mergeCell ref="A44:G44"/>
    <mergeCell ref="S44:Y44"/>
    <mergeCell ref="AM44:AS44"/>
    <mergeCell ref="BG44:BM44"/>
    <mergeCell ref="CA44:CG44"/>
    <mergeCell ref="CQ44:CW44"/>
    <mergeCell ref="CM6:CP6"/>
    <mergeCell ref="CQ6:CT6"/>
    <mergeCell ref="CU6:CX6"/>
    <mergeCell ref="CY6:CY7"/>
    <mergeCell ref="S43:Y43"/>
    <mergeCell ref="AM43:AS43"/>
    <mergeCell ref="BO6:BR6"/>
    <mergeCell ref="BS6:BV6"/>
    <mergeCell ref="BW6:BZ6"/>
    <mergeCell ref="CA6:CD6"/>
    <mergeCell ref="CE6:CH6"/>
    <mergeCell ref="CI6:CL6"/>
    <mergeCell ref="AQ6:AT6"/>
    <mergeCell ref="AU6:AX6"/>
    <mergeCell ref="AY6:BB6"/>
    <mergeCell ref="BC6:BF6"/>
    <mergeCell ref="BG6:BJ6"/>
    <mergeCell ref="BK6:BN6"/>
    <mergeCell ref="S6:V6"/>
    <mergeCell ref="W6:Z6"/>
    <mergeCell ref="AA6:AD6"/>
    <mergeCell ref="AE6:AH6"/>
    <mergeCell ref="AI6:AL6"/>
    <mergeCell ref="AM6:AP6"/>
    <mergeCell ref="A6:A7"/>
    <mergeCell ref="B6:C6"/>
    <mergeCell ref="E6:F6"/>
    <mergeCell ref="G6:J6"/>
    <mergeCell ref="K6:N6"/>
    <mergeCell ref="O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sqref="A1:XFD1048576"/>
    </sheetView>
  </sheetViews>
  <sheetFormatPr defaultRowHeight="15"/>
  <cols>
    <col min="1" max="1" width="7.42578125" customWidth="1"/>
    <col min="2" max="2" width="16" style="328" customWidth="1"/>
    <col min="3" max="3" width="28.42578125" style="328" customWidth="1"/>
    <col min="4" max="4" width="33" style="328" customWidth="1"/>
    <col min="257" max="257" width="7.42578125" customWidth="1"/>
    <col min="258" max="258" width="16" customWidth="1"/>
    <col min="259" max="259" width="28.42578125" customWidth="1"/>
    <col min="260" max="260" width="33" customWidth="1"/>
    <col min="513" max="513" width="7.42578125" customWidth="1"/>
    <col min="514" max="514" width="16" customWidth="1"/>
    <col min="515" max="515" width="28.42578125" customWidth="1"/>
    <col min="516" max="516" width="33" customWidth="1"/>
    <col min="769" max="769" width="7.42578125" customWidth="1"/>
    <col min="770" max="770" width="16" customWidth="1"/>
    <col min="771" max="771" width="28.42578125" customWidth="1"/>
    <col min="772" max="772" width="33" customWidth="1"/>
    <col min="1025" max="1025" width="7.42578125" customWidth="1"/>
    <col min="1026" max="1026" width="16" customWidth="1"/>
    <col min="1027" max="1027" width="28.42578125" customWidth="1"/>
    <col min="1028" max="1028" width="33" customWidth="1"/>
    <col min="1281" max="1281" width="7.42578125" customWidth="1"/>
    <col min="1282" max="1282" width="16" customWidth="1"/>
    <col min="1283" max="1283" width="28.42578125" customWidth="1"/>
    <col min="1284" max="1284" width="33" customWidth="1"/>
    <col min="1537" max="1537" width="7.42578125" customWidth="1"/>
    <col min="1538" max="1538" width="16" customWidth="1"/>
    <col min="1539" max="1539" width="28.42578125" customWidth="1"/>
    <col min="1540" max="1540" width="33" customWidth="1"/>
    <col min="1793" max="1793" width="7.42578125" customWidth="1"/>
    <col min="1794" max="1794" width="16" customWidth="1"/>
    <col min="1795" max="1795" width="28.42578125" customWidth="1"/>
    <col min="1796" max="1796" width="33" customWidth="1"/>
    <col min="2049" max="2049" width="7.42578125" customWidth="1"/>
    <col min="2050" max="2050" width="16" customWidth="1"/>
    <col min="2051" max="2051" width="28.42578125" customWidth="1"/>
    <col min="2052" max="2052" width="33" customWidth="1"/>
    <col min="2305" max="2305" width="7.42578125" customWidth="1"/>
    <col min="2306" max="2306" width="16" customWidth="1"/>
    <col min="2307" max="2307" width="28.42578125" customWidth="1"/>
    <col min="2308" max="2308" width="33" customWidth="1"/>
    <col min="2561" max="2561" width="7.42578125" customWidth="1"/>
    <col min="2562" max="2562" width="16" customWidth="1"/>
    <col min="2563" max="2563" width="28.42578125" customWidth="1"/>
    <col min="2564" max="2564" width="33" customWidth="1"/>
    <col min="2817" max="2817" width="7.42578125" customWidth="1"/>
    <col min="2818" max="2818" width="16" customWidth="1"/>
    <col min="2819" max="2819" width="28.42578125" customWidth="1"/>
    <col min="2820" max="2820" width="33" customWidth="1"/>
    <col min="3073" max="3073" width="7.42578125" customWidth="1"/>
    <col min="3074" max="3074" width="16" customWidth="1"/>
    <col min="3075" max="3075" width="28.42578125" customWidth="1"/>
    <col min="3076" max="3076" width="33" customWidth="1"/>
    <col min="3329" max="3329" width="7.42578125" customWidth="1"/>
    <col min="3330" max="3330" width="16" customWidth="1"/>
    <col min="3331" max="3331" width="28.42578125" customWidth="1"/>
    <col min="3332" max="3332" width="33" customWidth="1"/>
    <col min="3585" max="3585" width="7.42578125" customWidth="1"/>
    <col min="3586" max="3586" width="16" customWidth="1"/>
    <col min="3587" max="3587" width="28.42578125" customWidth="1"/>
    <col min="3588" max="3588" width="33" customWidth="1"/>
    <col min="3841" max="3841" width="7.42578125" customWidth="1"/>
    <col min="3842" max="3842" width="16" customWidth="1"/>
    <col min="3843" max="3843" width="28.42578125" customWidth="1"/>
    <col min="3844" max="3844" width="33" customWidth="1"/>
    <col min="4097" max="4097" width="7.42578125" customWidth="1"/>
    <col min="4098" max="4098" width="16" customWidth="1"/>
    <col min="4099" max="4099" width="28.42578125" customWidth="1"/>
    <col min="4100" max="4100" width="33" customWidth="1"/>
    <col min="4353" max="4353" width="7.42578125" customWidth="1"/>
    <col min="4354" max="4354" width="16" customWidth="1"/>
    <col min="4355" max="4355" width="28.42578125" customWidth="1"/>
    <col min="4356" max="4356" width="33" customWidth="1"/>
    <col min="4609" max="4609" width="7.42578125" customWidth="1"/>
    <col min="4610" max="4610" width="16" customWidth="1"/>
    <col min="4611" max="4611" width="28.42578125" customWidth="1"/>
    <col min="4612" max="4612" width="33" customWidth="1"/>
    <col min="4865" max="4865" width="7.42578125" customWidth="1"/>
    <col min="4866" max="4866" width="16" customWidth="1"/>
    <col min="4867" max="4867" width="28.42578125" customWidth="1"/>
    <col min="4868" max="4868" width="33" customWidth="1"/>
    <col min="5121" max="5121" width="7.42578125" customWidth="1"/>
    <col min="5122" max="5122" width="16" customWidth="1"/>
    <col min="5123" max="5123" width="28.42578125" customWidth="1"/>
    <col min="5124" max="5124" width="33" customWidth="1"/>
    <col min="5377" max="5377" width="7.42578125" customWidth="1"/>
    <col min="5378" max="5378" width="16" customWidth="1"/>
    <col min="5379" max="5379" width="28.42578125" customWidth="1"/>
    <col min="5380" max="5380" width="33" customWidth="1"/>
    <col min="5633" max="5633" width="7.42578125" customWidth="1"/>
    <col min="5634" max="5634" width="16" customWidth="1"/>
    <col min="5635" max="5635" width="28.42578125" customWidth="1"/>
    <col min="5636" max="5636" width="33" customWidth="1"/>
    <col min="5889" max="5889" width="7.42578125" customWidth="1"/>
    <col min="5890" max="5890" width="16" customWidth="1"/>
    <col min="5891" max="5891" width="28.42578125" customWidth="1"/>
    <col min="5892" max="5892" width="33" customWidth="1"/>
    <col min="6145" max="6145" width="7.42578125" customWidth="1"/>
    <col min="6146" max="6146" width="16" customWidth="1"/>
    <col min="6147" max="6147" width="28.42578125" customWidth="1"/>
    <col min="6148" max="6148" width="33" customWidth="1"/>
    <col min="6401" max="6401" width="7.42578125" customWidth="1"/>
    <col min="6402" max="6402" width="16" customWidth="1"/>
    <col min="6403" max="6403" width="28.42578125" customWidth="1"/>
    <col min="6404" max="6404" width="33" customWidth="1"/>
    <col min="6657" max="6657" width="7.42578125" customWidth="1"/>
    <col min="6658" max="6658" width="16" customWidth="1"/>
    <col min="6659" max="6659" width="28.42578125" customWidth="1"/>
    <col min="6660" max="6660" width="33" customWidth="1"/>
    <col min="6913" max="6913" width="7.42578125" customWidth="1"/>
    <col min="6914" max="6914" width="16" customWidth="1"/>
    <col min="6915" max="6915" width="28.42578125" customWidth="1"/>
    <col min="6916" max="6916" width="33" customWidth="1"/>
    <col min="7169" max="7169" width="7.42578125" customWidth="1"/>
    <col min="7170" max="7170" width="16" customWidth="1"/>
    <col min="7171" max="7171" width="28.42578125" customWidth="1"/>
    <col min="7172" max="7172" width="33" customWidth="1"/>
    <col min="7425" max="7425" width="7.42578125" customWidth="1"/>
    <col min="7426" max="7426" width="16" customWidth="1"/>
    <col min="7427" max="7427" width="28.42578125" customWidth="1"/>
    <col min="7428" max="7428" width="33" customWidth="1"/>
    <col min="7681" max="7681" width="7.42578125" customWidth="1"/>
    <col min="7682" max="7682" width="16" customWidth="1"/>
    <col min="7683" max="7683" width="28.42578125" customWidth="1"/>
    <col min="7684" max="7684" width="33" customWidth="1"/>
    <col min="7937" max="7937" width="7.42578125" customWidth="1"/>
    <col min="7938" max="7938" width="16" customWidth="1"/>
    <col min="7939" max="7939" width="28.42578125" customWidth="1"/>
    <col min="7940" max="7940" width="33" customWidth="1"/>
    <col min="8193" max="8193" width="7.42578125" customWidth="1"/>
    <col min="8194" max="8194" width="16" customWidth="1"/>
    <col min="8195" max="8195" width="28.42578125" customWidth="1"/>
    <col min="8196" max="8196" width="33" customWidth="1"/>
    <col min="8449" max="8449" width="7.42578125" customWidth="1"/>
    <col min="8450" max="8450" width="16" customWidth="1"/>
    <col min="8451" max="8451" width="28.42578125" customWidth="1"/>
    <col min="8452" max="8452" width="33" customWidth="1"/>
    <col min="8705" max="8705" width="7.42578125" customWidth="1"/>
    <col min="8706" max="8706" width="16" customWidth="1"/>
    <col min="8707" max="8707" width="28.42578125" customWidth="1"/>
    <col min="8708" max="8708" width="33" customWidth="1"/>
    <col min="8961" max="8961" width="7.42578125" customWidth="1"/>
    <col min="8962" max="8962" width="16" customWidth="1"/>
    <col min="8963" max="8963" width="28.42578125" customWidth="1"/>
    <col min="8964" max="8964" width="33" customWidth="1"/>
    <col min="9217" max="9217" width="7.42578125" customWidth="1"/>
    <col min="9218" max="9218" width="16" customWidth="1"/>
    <col min="9219" max="9219" width="28.42578125" customWidth="1"/>
    <col min="9220" max="9220" width="33" customWidth="1"/>
    <col min="9473" max="9473" width="7.42578125" customWidth="1"/>
    <col min="9474" max="9474" width="16" customWidth="1"/>
    <col min="9475" max="9475" width="28.42578125" customWidth="1"/>
    <col min="9476" max="9476" width="33" customWidth="1"/>
    <col min="9729" max="9729" width="7.42578125" customWidth="1"/>
    <col min="9730" max="9730" width="16" customWidth="1"/>
    <col min="9731" max="9731" width="28.42578125" customWidth="1"/>
    <col min="9732" max="9732" width="33" customWidth="1"/>
    <col min="9985" max="9985" width="7.42578125" customWidth="1"/>
    <col min="9986" max="9986" width="16" customWidth="1"/>
    <col min="9987" max="9987" width="28.42578125" customWidth="1"/>
    <col min="9988" max="9988" width="33" customWidth="1"/>
    <col min="10241" max="10241" width="7.42578125" customWidth="1"/>
    <col min="10242" max="10242" width="16" customWidth="1"/>
    <col min="10243" max="10243" width="28.42578125" customWidth="1"/>
    <col min="10244" max="10244" width="33" customWidth="1"/>
    <col min="10497" max="10497" width="7.42578125" customWidth="1"/>
    <col min="10498" max="10498" width="16" customWidth="1"/>
    <col min="10499" max="10499" width="28.42578125" customWidth="1"/>
    <col min="10500" max="10500" width="33" customWidth="1"/>
    <col min="10753" max="10753" width="7.42578125" customWidth="1"/>
    <col min="10754" max="10754" width="16" customWidth="1"/>
    <col min="10755" max="10755" width="28.42578125" customWidth="1"/>
    <col min="10756" max="10756" width="33" customWidth="1"/>
    <col min="11009" max="11009" width="7.42578125" customWidth="1"/>
    <col min="11010" max="11010" width="16" customWidth="1"/>
    <col min="11011" max="11011" width="28.42578125" customWidth="1"/>
    <col min="11012" max="11012" width="33" customWidth="1"/>
    <col min="11265" max="11265" width="7.42578125" customWidth="1"/>
    <col min="11266" max="11266" width="16" customWidth="1"/>
    <col min="11267" max="11267" width="28.42578125" customWidth="1"/>
    <col min="11268" max="11268" width="33" customWidth="1"/>
    <col min="11521" max="11521" width="7.42578125" customWidth="1"/>
    <col min="11522" max="11522" width="16" customWidth="1"/>
    <col min="11523" max="11523" width="28.42578125" customWidth="1"/>
    <col min="11524" max="11524" width="33" customWidth="1"/>
    <col min="11777" max="11777" width="7.42578125" customWidth="1"/>
    <col min="11778" max="11778" width="16" customWidth="1"/>
    <col min="11779" max="11779" width="28.42578125" customWidth="1"/>
    <col min="11780" max="11780" width="33" customWidth="1"/>
    <col min="12033" max="12033" width="7.42578125" customWidth="1"/>
    <col min="12034" max="12034" width="16" customWidth="1"/>
    <col min="12035" max="12035" width="28.42578125" customWidth="1"/>
    <col min="12036" max="12036" width="33" customWidth="1"/>
    <col min="12289" max="12289" width="7.42578125" customWidth="1"/>
    <col min="12290" max="12290" width="16" customWidth="1"/>
    <col min="12291" max="12291" width="28.42578125" customWidth="1"/>
    <col min="12292" max="12292" width="33" customWidth="1"/>
    <col min="12545" max="12545" width="7.42578125" customWidth="1"/>
    <col min="12546" max="12546" width="16" customWidth="1"/>
    <col min="12547" max="12547" width="28.42578125" customWidth="1"/>
    <col min="12548" max="12548" width="33" customWidth="1"/>
    <col min="12801" max="12801" width="7.42578125" customWidth="1"/>
    <col min="12802" max="12802" width="16" customWidth="1"/>
    <col min="12803" max="12803" width="28.42578125" customWidth="1"/>
    <col min="12804" max="12804" width="33" customWidth="1"/>
    <col min="13057" max="13057" width="7.42578125" customWidth="1"/>
    <col min="13058" max="13058" width="16" customWidth="1"/>
    <col min="13059" max="13059" width="28.42578125" customWidth="1"/>
    <col min="13060" max="13060" width="33" customWidth="1"/>
    <col min="13313" max="13313" width="7.42578125" customWidth="1"/>
    <col min="13314" max="13314" width="16" customWidth="1"/>
    <col min="13315" max="13315" width="28.42578125" customWidth="1"/>
    <col min="13316" max="13316" width="33" customWidth="1"/>
    <col min="13569" max="13569" width="7.42578125" customWidth="1"/>
    <col min="13570" max="13570" width="16" customWidth="1"/>
    <col min="13571" max="13571" width="28.42578125" customWidth="1"/>
    <col min="13572" max="13572" width="33" customWidth="1"/>
    <col min="13825" max="13825" width="7.42578125" customWidth="1"/>
    <col min="13826" max="13826" width="16" customWidth="1"/>
    <col min="13827" max="13827" width="28.42578125" customWidth="1"/>
    <col min="13828" max="13828" width="33" customWidth="1"/>
    <col min="14081" max="14081" width="7.42578125" customWidth="1"/>
    <col min="14082" max="14082" width="16" customWidth="1"/>
    <col min="14083" max="14083" width="28.42578125" customWidth="1"/>
    <col min="14084" max="14084" width="33" customWidth="1"/>
    <col min="14337" max="14337" width="7.42578125" customWidth="1"/>
    <col min="14338" max="14338" width="16" customWidth="1"/>
    <col min="14339" max="14339" width="28.42578125" customWidth="1"/>
    <col min="14340" max="14340" width="33" customWidth="1"/>
    <col min="14593" max="14593" width="7.42578125" customWidth="1"/>
    <col min="14594" max="14594" width="16" customWidth="1"/>
    <col min="14595" max="14595" width="28.42578125" customWidth="1"/>
    <col min="14596" max="14596" width="33" customWidth="1"/>
    <col min="14849" max="14849" width="7.42578125" customWidth="1"/>
    <col min="14850" max="14850" width="16" customWidth="1"/>
    <col min="14851" max="14851" width="28.42578125" customWidth="1"/>
    <col min="14852" max="14852" width="33" customWidth="1"/>
    <col min="15105" max="15105" width="7.42578125" customWidth="1"/>
    <col min="15106" max="15106" width="16" customWidth="1"/>
    <col min="15107" max="15107" width="28.42578125" customWidth="1"/>
    <col min="15108" max="15108" width="33" customWidth="1"/>
    <col min="15361" max="15361" width="7.42578125" customWidth="1"/>
    <col min="15362" max="15362" width="16" customWidth="1"/>
    <col min="15363" max="15363" width="28.42578125" customWidth="1"/>
    <col min="15364" max="15364" width="33" customWidth="1"/>
    <col min="15617" max="15617" width="7.42578125" customWidth="1"/>
    <col min="15618" max="15618" width="16" customWidth="1"/>
    <col min="15619" max="15619" width="28.42578125" customWidth="1"/>
    <col min="15620" max="15620" width="33" customWidth="1"/>
    <col min="15873" max="15873" width="7.42578125" customWidth="1"/>
    <col min="15874" max="15874" width="16" customWidth="1"/>
    <col min="15875" max="15875" width="28.42578125" customWidth="1"/>
    <col min="15876" max="15876" width="33" customWidth="1"/>
    <col min="16129" max="16129" width="7.42578125" customWidth="1"/>
    <col min="16130" max="16130" width="16" customWidth="1"/>
    <col min="16131" max="16131" width="28.42578125" customWidth="1"/>
    <col min="16132" max="16132" width="33" customWidth="1"/>
  </cols>
  <sheetData>
    <row r="1" spans="1:4">
      <c r="D1" s="328" t="s">
        <v>73</v>
      </c>
    </row>
    <row r="2" spans="1:4" ht="18.75">
      <c r="C2" s="330" t="s">
        <v>74</v>
      </c>
    </row>
    <row r="3" spans="1:4" ht="18.75">
      <c r="C3" s="330" t="s">
        <v>75</v>
      </c>
    </row>
    <row r="4" spans="1:4" ht="23.25" customHeight="1">
      <c r="B4" s="331" t="s">
        <v>76</v>
      </c>
      <c r="C4" s="331"/>
      <c r="D4" s="331"/>
    </row>
    <row r="5" spans="1:4" ht="26.25" customHeight="1" thickBot="1">
      <c r="B5" s="332"/>
      <c r="C5" s="333" t="s">
        <v>77</v>
      </c>
    </row>
    <row r="6" spans="1:4" s="327" customFormat="1" ht="34.5" customHeight="1" thickBot="1">
      <c r="A6" s="334" t="s">
        <v>78</v>
      </c>
      <c r="B6" s="335" t="s">
        <v>79</v>
      </c>
      <c r="C6" s="336" t="s">
        <v>80</v>
      </c>
      <c r="D6" s="336" t="s">
        <v>81</v>
      </c>
    </row>
    <row r="7" spans="1:4" ht="15.75" thickBot="1">
      <c r="A7" s="337"/>
      <c r="B7" s="338"/>
      <c r="C7" s="339"/>
      <c r="D7" s="340"/>
    </row>
    <row r="8" spans="1:4" ht="15.75">
      <c r="A8" s="341">
        <v>1</v>
      </c>
      <c r="B8" s="342" t="s">
        <v>82</v>
      </c>
      <c r="C8" s="343">
        <f>([1]Кислород!$C$13+[1]Кислород!$G$13+[1]Кислород!$K$13+[1]Кислород!$O$13+[1]ВОС!$C$13+[1]ВОС!$G$13+[1]ВОС!$K$13+[1]ВОС!$O$13+[1]Падь!$C$13+[1]Падь!$G$13+[1]Падь!$K$13+[1]Падь!$O$13+[1]ГНС!$C$13+[1]ГНС!$G$13+[1]Комсом!$C$13+[1]Комсом!$G$13+[1]Комсом!$K$13+'[1]ОБВ-1'!$C$13+'[1]ОБВ-1'!$G$13+'[1]ОБВ-1'!$K$13+'[1]ОБВ-1'!$O$13+'[1]ОБВ-2'!$G$13+'[1]ОБВ-2'!$K$13)*1000</f>
        <v>25727.375999959128</v>
      </c>
      <c r="D8" s="344">
        <f>([1]Кислород!$D13+[1]Кислород!$H13+[1]Кислород!$L13+[1]Кислород!$P13+[1]ВОС!$D13+[1]ВОС!$H13+[1]ВОС!$L13+[1]ВОС!$P13+[1]Падь!$D13+[1]Падь!$H13+[1]Падь!$L13+[1]Падь!$P13+[1]ГНС!$D13+[1]ГНС!$H13+[1]Комсом!$D13+[1]Комсом!$H13+[1]Комсом!$L13+'[1]ОБВ-1'!$D13+'[1]ОБВ-1'!$H13+'[1]ОБВ-1'!$L13+'[1]ОБВ-1'!$P13+'[1]ОБВ-2'!$H13+'[1]ОБВ-2'!$L13)*1000</f>
        <v>13867.20479998172</v>
      </c>
    </row>
    <row r="9" spans="1:4" ht="15.75">
      <c r="A9" s="345">
        <f>A8+1</f>
        <v>2</v>
      </c>
      <c r="B9" s="346" t="s">
        <v>83</v>
      </c>
      <c r="C9" s="347">
        <f>([1]Кислород!$C$14+[1]Кислород!$G$14+[1]Кислород!$K$14+[1]Кислород!$O$14+[1]ВОС!$C$14+[1]ВОС!$G$14+[1]ВОС!$K$14+[1]ВОС!$O$14+[1]Падь!$C$14+[1]Падь!$G$14+[1]Падь!$K$14+[1]Падь!$O$14+[1]ГНС!$C$14+[1]ГНС!$G$14+[1]Комсом!$C$14+[1]Комсом!$G$14+[1]Комсом!$K$14+'[1]ОБВ-1'!$C$14+'[1]ОБВ-1'!$G$14+'[1]ОБВ-1'!$K$14+'[1]ОБВ-1'!$O$14+'[1]ОБВ-2'!$G$14+'[1]ОБВ-2'!$K$14)*1000</f>
        <v>25314.752000091619</v>
      </c>
      <c r="D9" s="348">
        <f>([1]Кислород!$D14+[1]Кислород!$H14+[1]Кислород!$L14+[1]Кислород!$P14+[1]ВОС!$D14+[1]ВОС!$H14+[1]ВОС!$L14+[1]ВОС!$P14+[1]Падь!$D14+[1]Падь!$H14+[1]Падь!$L14+[1]Падь!$P14+[1]ГНС!$D14+[1]ГНС!$H14+[1]Комсом!$D14+[1]Комсом!$H14+[1]Комсом!$L14+'[1]ОБВ-1'!$D14+'[1]ОБВ-1'!$H14+'[1]ОБВ-1'!$L14+'[1]ОБВ-1'!$P14+'[1]ОБВ-2'!$H14+'[1]ОБВ-2'!$L14)*1000</f>
        <v>13840.692000002804</v>
      </c>
    </row>
    <row r="10" spans="1:4" ht="15.75">
      <c r="A10" s="349">
        <f t="shared" ref="A10:A31" si="0">A9+1</f>
        <v>3</v>
      </c>
      <c r="B10" s="350" t="s">
        <v>84</v>
      </c>
      <c r="C10" s="351">
        <f>([1]Кислород!$C15+[1]Кислород!$G15+[1]Кислород!$K15+[1]Кислород!$O15+[1]ВОС!$C15+[1]ВОС!$G15+[1]ВОС!$K15+[1]ВОС!$O15+[1]Падь!$C15+[1]Падь!$G15+[1]Падь!$K15+[1]Падь!$O15+[1]ГНС!$C15+[1]ГНС!$G15+[1]Комсом!$C15+[1]Комсом!$G15+[1]Комсом!$K15+'[1]ОБВ-1'!$C15+'[1]ОБВ-1'!$G15+'[1]ОБВ-1'!$K15+'[1]ОБВ-1'!$O15+'[1]ОБВ-2'!$G15+'[1]ОБВ-2'!$K15)*1000</f>
        <v>25393.37279994315</v>
      </c>
      <c r="D10" s="352">
        <f>([1]Кислород!$D15+[1]Кислород!$H15+[1]Кислород!$L15+[1]Кислород!$P15+[1]ВОС!$D15+[1]ВОС!$H15+[1]ВОС!$L15+[1]ВОС!$P15+[1]Падь!$D15+[1]Падь!$H15+[1]Падь!$L15+[1]Падь!$P15+[1]ГНС!$D15+[1]ГНС!$H15+[1]Комсом!$D15+[1]Комсом!$H15+[1]Комсом!$L15+'[1]ОБВ-1'!$D15+'[1]ОБВ-1'!$H15+'[1]ОБВ-1'!$L15+'[1]ОБВ-1'!$P15+'[1]ОБВ-2'!$H15+'[1]ОБВ-2'!$L15)*1000</f>
        <v>13639.084800022178</v>
      </c>
    </row>
    <row r="11" spans="1:4" ht="15.75">
      <c r="A11" s="349">
        <f t="shared" si="0"/>
        <v>4</v>
      </c>
      <c r="B11" s="350" t="s">
        <v>85</v>
      </c>
      <c r="C11" s="351">
        <f>([1]Кислород!$C16+[1]Кислород!$G16+[1]Кислород!$K16+[1]Кислород!$O16+[1]ВОС!$C16+[1]ВОС!$G16+[1]ВОС!$K16+[1]ВОС!$O16+[1]Падь!$C16+[1]Падь!$G16+[1]Падь!$K16+[1]Падь!$O16+[1]ГНС!$C16+[1]ГНС!$G16+[1]Комсом!$C16+[1]Комсом!$G16+[1]Комсом!$K16+'[1]ОБВ-1'!$C16+'[1]ОБВ-1'!$G16+'[1]ОБВ-1'!$K16+'[1]ОБВ-1'!$O16+'[1]ОБВ-2'!$G16+'[1]ОБВ-2'!$K16)*1000</f>
        <v>27342.341600088534</v>
      </c>
      <c r="D11" s="352">
        <f>([1]Кислород!$D16+[1]Кислород!$H16+[1]Кислород!$L16+[1]Кислород!$P16+[1]ВОС!$D16+[1]ВОС!$H16+[1]ВОС!$L16+[1]ВОС!$P16+[1]Падь!$D16+[1]Падь!$H16+[1]Падь!$L16+[1]Падь!$P16+[1]ГНС!$D16+[1]ГНС!$H16+[1]Комсом!$D16+[1]Комсом!$H16+[1]Комсом!$L16+'[1]ОБВ-1'!$D16+'[1]ОБВ-1'!$H16+'[1]ОБВ-1'!$L16+'[1]ОБВ-1'!$P16+'[1]ОБВ-2'!$H16+'[1]ОБВ-2'!$L16)*1000</f>
        <v>14030.076000017218</v>
      </c>
    </row>
    <row r="12" spans="1:4" ht="15.75">
      <c r="A12" s="349">
        <f t="shared" si="0"/>
        <v>5</v>
      </c>
      <c r="B12" s="350" t="s">
        <v>86</v>
      </c>
      <c r="C12" s="351">
        <f>([1]Кислород!$C17+[1]Кислород!$G17+[1]Кислород!$K17+[1]Кислород!$O17+[1]ВОС!$C17+[1]ВОС!$G17+[1]ВОС!$K17+[1]ВОС!$O17+[1]Падь!$C17+[1]Падь!$G17+[1]Падь!$K17+[1]Падь!$O17+[1]ГНС!$C17+[1]ГНС!$G17+[1]Комсом!$C17+[1]Комсом!$G17+[1]Комсом!$K17+'[1]ОБВ-1'!$C17+'[1]ОБВ-1'!$G17+'[1]ОБВ-1'!$K17+'[1]ОБВ-1'!$O17+'[1]ОБВ-2'!$G17+'[1]ОБВ-2'!$K17)*1000</f>
        <v>28171.55760003953</v>
      </c>
      <c r="D12" s="352">
        <f>([1]Кислород!$D17+[1]Кислород!$H17+[1]Кислород!$L17+[1]Кислород!$P17+[1]ВОС!$D17+[1]ВОС!$H17+[1]ВОС!$L17+[1]ВОС!$P17+[1]Падь!$D17+[1]Падь!$H17+[1]Падь!$L17+[1]Падь!$P17+[1]ГНС!$D17+[1]ГНС!$H17+[1]Комсом!$D17+[1]Комсом!$H17+[1]Комсом!$L17+'[1]ОБВ-1'!$D17+'[1]ОБВ-1'!$H17+'[1]ОБВ-1'!$L17+'[1]ОБВ-1'!$P17+'[1]ОБВ-2'!$H17+'[1]ОБВ-2'!$L17)*1000</f>
        <v>13662.463200015027</v>
      </c>
    </row>
    <row r="13" spans="1:4" ht="15.75">
      <c r="A13" s="349">
        <f t="shared" si="0"/>
        <v>6</v>
      </c>
      <c r="B13" s="350" t="s">
        <v>87</v>
      </c>
      <c r="C13" s="351">
        <f>([1]Кислород!$C18+[1]Кислород!$G18+[1]Кислород!$K18+[1]Кислород!$O18+[1]ВОС!$C18+[1]ВОС!$G18+[1]ВОС!$K18+[1]ВОС!$O18+[1]Падь!$C18+[1]Падь!$G18+[1]Падь!$K18+[1]Падь!$O18+[1]ГНС!$C18+[1]ГНС!$G18+[1]Комсом!$C18+[1]Комсом!$G18+[1]Комсом!$K18+'[1]ОБВ-1'!$C18+'[1]ОБВ-1'!$G18+'[1]ОБВ-1'!$K18+'[1]ОБВ-1'!$O18+'[1]ОБВ-2'!$G18+'[1]ОБВ-2'!$K18)*1000</f>
        <v>30750.955199893779</v>
      </c>
      <c r="D13" s="352">
        <f>([1]Кислород!$D18+[1]Кислород!$H18+[1]Кислород!$L18+[1]Кислород!$P18+[1]ВОС!$D18+[1]ВОС!$H18+[1]ВОС!$L18+[1]ВОС!$P18+[1]Падь!$D18+[1]Падь!$H18+[1]Падь!$L18+[1]Падь!$P18+[1]ГНС!$D18+[1]ГНС!$H18+[1]Комсом!$D18+[1]Комсом!$H18+[1]Комсом!$L18+'[1]ОБВ-1'!$D18+'[1]ОБВ-1'!$H18+'[1]ОБВ-1'!$L18+'[1]ОБВ-1'!$P18+'[1]ОБВ-2'!$H18+'[1]ОБВ-2'!$L18)*1000</f>
        <v>16584.916799941708</v>
      </c>
    </row>
    <row r="14" spans="1:4" ht="15.75">
      <c r="A14" s="349">
        <f t="shared" si="0"/>
        <v>7</v>
      </c>
      <c r="B14" s="350" t="s">
        <v>88</v>
      </c>
      <c r="C14" s="351">
        <f>([1]Кислород!$C19+[1]Кислород!$G19+[1]Кислород!$K19+[1]Кислород!$O19+[1]ВОС!$C19+[1]ВОС!$G19+[1]ВОС!$K19+[1]ВОС!$O19+[1]Падь!$C19+[1]Падь!$G19+[1]Падь!$K19+[1]Падь!$O19+[1]ГНС!$C19+[1]ГНС!$G19+[1]Комсом!$C19+[1]Комсом!$G19+[1]Комсом!$K19+'[1]ОБВ-1'!$C19+'[1]ОБВ-1'!$G19+'[1]ОБВ-1'!$K19+'[1]ОБВ-1'!$O19+'[1]ОБВ-2'!$G19+'[1]ОБВ-2'!$K19)*1000</f>
        <v>34672.550399905289</v>
      </c>
      <c r="D14" s="352">
        <f>([1]Кислород!$D19+[1]Кислород!$H19+[1]Кислород!$L19+[1]Кислород!$P19+[1]ВОС!$D19+[1]ВОС!$H19+[1]ВОС!$L19+[1]ВОС!$P19+[1]Падь!$D19+[1]Падь!$H19+[1]Падь!$L19+[1]Падь!$P19+[1]ГНС!$D19+[1]ГНС!$H19+[1]Комсом!$D19+[1]Комсом!$H19+[1]Комсом!$L19+'[1]ОБВ-1'!$D19+'[1]ОБВ-1'!$H19+'[1]ОБВ-1'!$L19+'[1]ОБВ-1'!$P19+'[1]ОБВ-2'!$H19+'[1]ОБВ-2'!$L19)*1000</f>
        <v>18407.721599969958</v>
      </c>
    </row>
    <row r="15" spans="1:4" ht="15.75">
      <c r="A15" s="345">
        <f t="shared" si="0"/>
        <v>8</v>
      </c>
      <c r="B15" s="346" t="s">
        <v>89</v>
      </c>
      <c r="C15" s="347">
        <f>([1]Кислород!$C20+[1]Кислород!$G20+[1]Кислород!$K20+[1]Кислород!$O20+[1]ВОС!$C20+[1]ВОС!$G20+[1]ВОС!$K20+[1]ВОС!$O20+[1]Падь!$C20+[1]Падь!$G20+[1]Падь!$K20+[1]Падь!$O20+[1]ГНС!$C20+[1]ГНС!$G20+[1]Комсом!$C20+[1]Комсом!$G20+[1]Комсом!$K20+'[1]ОБВ-1'!$C20+'[1]ОБВ-1'!$G20+'[1]ОБВ-1'!$K20+'[1]ОБВ-1'!$O20+'[1]ОБВ-2'!$G20+'[1]ОБВ-2'!$K20)*1000</f>
        <v>33686.120800042758</v>
      </c>
      <c r="D15" s="348">
        <f>([1]Кислород!$D20+[1]Кислород!$H20+[1]Кислород!$L20+[1]Кислород!$P20+[1]ВОС!$D20+[1]ВОС!$H20+[1]ВОС!$L20+[1]ВОС!$P20+[1]Падь!$D20+[1]Падь!$H20+[1]Падь!$L20+[1]Падь!$P20+[1]ГНС!$D20+[1]ГНС!$H20+[1]Комсом!$D20+[1]Комсом!$H20+[1]Комсом!$L20+'[1]ОБВ-1'!$D20+'[1]ОБВ-1'!$H20+'[1]ОБВ-1'!$L20+'[1]ОБВ-1'!$P20+'[1]ОБВ-2'!$H20+'[1]ОБВ-2'!$L20)*1000</f>
        <v>17671.850400052026</v>
      </c>
    </row>
    <row r="16" spans="1:4" ht="15.75">
      <c r="A16" s="349">
        <f t="shared" si="0"/>
        <v>9</v>
      </c>
      <c r="B16" s="350" t="s">
        <v>90</v>
      </c>
      <c r="C16" s="351">
        <f>([1]Кислород!$C21+[1]Кислород!$G21+[1]Кислород!$K21+[1]Кислород!$O21+[1]ВОС!$C21+[1]ВОС!$G21+[1]ВОС!$K21+[1]ВОС!$O21+[1]Падь!$C21+[1]Падь!$G21+[1]Падь!$K21+[1]Падь!$O21+[1]ГНС!$C21+[1]ГНС!$G21+[1]Комсом!$C21+[1]Комсом!$G21+[1]Комсом!$K21+'[1]ОБВ-1'!$C21+'[1]ОБВ-1'!$G21+'[1]ОБВ-1'!$K21+'[1]ОБВ-1'!$O21+'[1]ОБВ-2'!$G21+'[1]ОБВ-2'!$K21)*1000</f>
        <v>33064.630400027301</v>
      </c>
      <c r="D16" s="352">
        <f>([1]Кислород!$D21+[1]Кислород!$H21+[1]Кислород!$L21+[1]Кислород!$P21+[1]ВОС!$D21+[1]ВОС!$H21+[1]ВОС!$L21+[1]ВОС!$P21+[1]Падь!$D21+[1]Падь!$H21+[1]Падь!$L21+[1]Падь!$P21+[1]ГНС!$D21+[1]ГНС!$H21+[1]Комсом!$D21+[1]Комсом!$H21+[1]Комсом!$L21+'[1]ОБВ-1'!$D21+'[1]ОБВ-1'!$H21+'[1]ОБВ-1'!$L21+'[1]ОБВ-1'!$P21+'[1]ОБВ-2'!$H21+'[1]ОБВ-2'!$L21)*1000</f>
        <v>17232.393599976916</v>
      </c>
    </row>
    <row r="17" spans="1:4" ht="15.75">
      <c r="A17" s="349">
        <f t="shared" si="0"/>
        <v>10</v>
      </c>
      <c r="B17" s="350" t="s">
        <v>91</v>
      </c>
      <c r="C17" s="351">
        <f>([1]Кислород!$C22+[1]Кислород!$G22+[1]Кислород!$K22+[1]Кислород!$O22+[1]ВОС!$C22+[1]ВОС!$G22+[1]ВОС!$K22+[1]ВОС!$O22+[1]Падь!$C22+[1]Падь!$G22+[1]Падь!$K22+[1]Падь!$O22+[1]ГНС!$C22+[1]ГНС!$G22+[1]Комсом!$C22+[1]Комсом!$G22+[1]Комсом!$K22+'[1]ОБВ-1'!$C22+'[1]ОБВ-1'!$G22+'[1]ОБВ-1'!$K22+'[1]ОБВ-1'!$O22+'[1]ОБВ-2'!$G22+'[1]ОБВ-2'!$K22)*1000</f>
        <v>31722.283200031106</v>
      </c>
      <c r="D17" s="352">
        <f>([1]Кислород!$D22+[1]Кислород!$H22+[1]Кислород!$L22+[1]Кислород!$P22+[1]ВОС!$D22+[1]ВОС!$H22+[1]ВОС!$L22+[1]ВОС!$P22+[1]Падь!$D22+[1]Падь!$H22+[1]Падь!$L22+[1]Падь!$P22+[1]ГНС!$D22+[1]ГНС!$H22+[1]Комсом!$D22+[1]Комсом!$H22+[1]Комсом!$L22+'[1]ОБВ-1'!$D22+'[1]ОБВ-1'!$H22+'[1]ОБВ-1'!$L22+'[1]ОБВ-1'!$P22+'[1]ОБВ-2'!$H22+'[1]ОБВ-2'!$L22)*1000</f>
        <v>15539.256000034205</v>
      </c>
    </row>
    <row r="18" spans="1:4" ht="15.75">
      <c r="A18" s="345">
        <f t="shared" si="0"/>
        <v>11</v>
      </c>
      <c r="B18" s="346" t="s">
        <v>92</v>
      </c>
      <c r="C18" s="347">
        <f>([1]Кислород!$C23+[1]Кислород!$G23+[1]Кислород!$K23+[1]Кислород!$O23+[1]ВОС!$C23+[1]ВОС!$G23+[1]ВОС!$K23+[1]ВОС!$O23+[1]Падь!$C23+[1]Падь!$G23+[1]Падь!$K23+[1]Падь!$O23+[1]ГНС!$C23+[1]ГНС!$G23+[1]Комсом!$C23+[1]Комсом!$G23+[1]Комсом!$K23+'[1]ОБВ-1'!$C23+'[1]ОБВ-1'!$G23+'[1]ОБВ-1'!$K23+'[1]ОБВ-1'!$O23+'[1]ОБВ-2'!$G23+'[1]ОБВ-2'!$K23)*1000</f>
        <v>31977.64879999197</v>
      </c>
      <c r="D18" s="348">
        <f>([1]Кислород!$D23+[1]Кислород!$H23+[1]Кислород!$L23+[1]Кислород!$P23+[1]ВОС!$D23+[1]ВОС!$H23+[1]ВОС!$L23+[1]ВОС!$P23+[1]Падь!$D23+[1]Падь!$H23+[1]Падь!$L23+[1]Падь!$P23+[1]ГНС!$D23+[1]ГНС!$H23+[1]Комсом!$D23+[1]Комсом!$H23+[1]Комсом!$L23+'[1]ОБВ-1'!$D23+'[1]ОБВ-1'!$H23+'[1]ОБВ-1'!$L23+'[1]ОБВ-1'!$P23+'[1]ОБВ-2'!$H23+'[1]ОБВ-2'!$L23)*1000</f>
        <v>16514.064000012677</v>
      </c>
    </row>
    <row r="19" spans="1:4" ht="15.75">
      <c r="A19" s="349">
        <f t="shared" si="0"/>
        <v>12</v>
      </c>
      <c r="B19" s="350" t="s">
        <v>93</v>
      </c>
      <c r="C19" s="351">
        <f>([1]Кислород!$C24+[1]Кислород!$G24+[1]Кислород!$K24+[1]Кислород!$O24+[1]ВОС!$C24+[1]ВОС!$G24+[1]ВОС!$K24+[1]ВОС!$O24+[1]Падь!$C24+[1]Падь!$G24+[1]Падь!$K24+[1]Падь!$O24+[1]ГНС!$C24+[1]ГНС!$G24+[1]Комсом!$C24+[1]Комсом!$G24+[1]Комсом!$K24+'[1]ОБВ-1'!$C24+'[1]ОБВ-1'!$G24+'[1]ОБВ-1'!$K24+'[1]ОБВ-1'!$O24+'[1]ОБВ-2'!$G24+'[1]ОБВ-2'!$K24)*1000</f>
        <v>32004.406399938085</v>
      </c>
      <c r="D19" s="352">
        <f>([1]Кислород!$D24+[1]Кислород!$H24+[1]Кислород!$L24+[1]Кислород!$P24+[1]ВОС!$D24+[1]ВОС!$H24+[1]ВОС!$L24+[1]ВОС!$P24+[1]Падь!$D24+[1]Падь!$H24+[1]Падь!$L24+[1]Падь!$P24+[1]ГНС!$D24+[1]ГНС!$H24+[1]Комсом!$D24+[1]Комсом!$H24+[1]Комсом!$L24+'[1]ОБВ-1'!$D24+'[1]ОБВ-1'!$H24+'[1]ОБВ-1'!$L24+'[1]ОБВ-1'!$P24+'[1]ОБВ-2'!$H24+'[1]ОБВ-2'!$L24)*1000</f>
        <v>16782.087199974783</v>
      </c>
    </row>
    <row r="20" spans="1:4" ht="15.75">
      <c r="A20" s="349">
        <f t="shared" si="0"/>
        <v>13</v>
      </c>
      <c r="B20" s="350" t="s">
        <v>94</v>
      </c>
      <c r="C20" s="351">
        <f>([1]Кислород!$C25+[1]Кислород!$G25+[1]Кислород!$K25+[1]Кислород!$O25+[1]ВОС!$C25+[1]ВОС!$G25+[1]ВОС!$K25+[1]ВОС!$O25+[1]Падь!$C25+[1]Падь!$G25+[1]Падь!$K25+[1]Падь!$O25+[1]ГНС!$C25+[1]ГНС!$G25+[1]Комсом!$C25+[1]Комсом!$G25+[1]Комсом!$K25+'[1]ОБВ-1'!$C25+'[1]ОБВ-1'!$G25+'[1]ОБВ-1'!$K25+'[1]ОБВ-1'!$O25+'[1]ОБВ-2'!$G25+'[1]ОБВ-2'!$K25)*1000</f>
        <v>32191.144800114402</v>
      </c>
      <c r="D20" s="352">
        <f>([1]Кислород!$D25+[1]Кислород!$H25+[1]Кислород!$L25+[1]Кислород!$P25+[1]ВОС!$D25+[1]ВОС!$H25+[1]ВОС!$L25+[1]ВОС!$P25+[1]Падь!$D25+[1]Падь!$H25+[1]Падь!$L25+[1]Падь!$P25+[1]ГНС!$D25+[1]ГНС!$H25+[1]Комсом!$D25+[1]Комсом!$H25+[1]Комсом!$L25+'[1]ОБВ-1'!$D25+'[1]ОБВ-1'!$H25+'[1]ОБВ-1'!$L25+'[1]ОБВ-1'!$P25+'[1]ОБВ-2'!$H25+'[1]ОБВ-2'!$L25)*1000</f>
        <v>16504.759199965109</v>
      </c>
    </row>
    <row r="21" spans="1:4" ht="15.75">
      <c r="A21" s="349">
        <f t="shared" si="0"/>
        <v>14</v>
      </c>
      <c r="B21" s="350" t="s">
        <v>95</v>
      </c>
      <c r="C21" s="351">
        <f>([1]Кислород!$C26+[1]Кислород!$G26+[1]Кислород!$K26+[1]Кислород!$O26+[1]ВОС!$C26+[1]ВОС!$G26+[1]ВОС!$K26+[1]ВОС!$O26+[1]Падь!$C26+[1]Падь!$G26+[1]Падь!$K26+[1]Падь!$O26+[1]ГНС!$C26+[1]ГНС!$G26+[1]Комсом!$C26+[1]Комсом!$G26+[1]Комсом!$K26+'[1]ОБВ-1'!$C26+'[1]ОБВ-1'!$G26+'[1]ОБВ-1'!$K26+'[1]ОБВ-1'!$O26+'[1]ОБВ-2'!$G26+'[1]ОБВ-2'!$K26)*1000</f>
        <v>31611.49679997022</v>
      </c>
      <c r="D21" s="352">
        <f>([1]Кислород!$D26+[1]Кислород!$H26+[1]Кислород!$L26+[1]Кислород!$P26+[1]ВОС!$D26+[1]ВОС!$H26+[1]ВОС!$L26+[1]ВОС!$P26+[1]Падь!$D26+[1]Падь!$H26+[1]Падь!$L26+[1]Падь!$P26+[1]ГНС!$D26+[1]ГНС!$H26+[1]Комсом!$D26+[1]Комсом!$H26+[1]Комсом!$L26+'[1]ОБВ-1'!$D26+'[1]ОБВ-1'!$H26+'[1]ОБВ-1'!$L26+'[1]ОБВ-1'!$P26+'[1]ОБВ-2'!$H26+'[1]ОБВ-2'!$L26)*1000</f>
        <v>15753.244800011891</v>
      </c>
    </row>
    <row r="22" spans="1:4" ht="15.75">
      <c r="A22" s="349">
        <f t="shared" si="0"/>
        <v>15</v>
      </c>
      <c r="B22" s="350" t="s">
        <v>96</v>
      </c>
      <c r="C22" s="351">
        <f>([1]Кислород!$C27+[1]Кислород!$G27+[1]Кислород!$K27+[1]Кислород!$O27+[1]ВОС!$C27+[1]ВОС!$G27+[1]ВОС!$K27+[1]ВОС!$O27+[1]Падь!$C27+[1]Падь!$G27+[1]Падь!$K27+[1]Падь!$O27+[1]ГНС!$C27+[1]ГНС!$G27+[1]Комсом!$C27+[1]Комсом!$G27+[1]Комсом!$K27+'[1]ОБВ-1'!$C27+'[1]ОБВ-1'!$G27+'[1]ОБВ-1'!$K27+'[1]ОБВ-1'!$O27+'[1]ОБВ-2'!$G27+'[1]ОБВ-2'!$K27)*1000</f>
        <v>30262.976799973465</v>
      </c>
      <c r="D22" s="352">
        <f>([1]Кислород!$D27+[1]Кислород!$H27+[1]Кислород!$L27+[1]Кислород!$P27+[1]ВОС!$D27+[1]ВОС!$H27+[1]ВОС!$L27+[1]ВОС!$P27+[1]Падь!$D27+[1]Падь!$H27+[1]Падь!$L27+[1]Падь!$P27+[1]ГНС!$D27+[1]ГНС!$H27+[1]Комсом!$D27+[1]Комсом!$H27+[1]Комсом!$L27+'[1]ОБВ-1'!$D27+'[1]ОБВ-1'!$H27+'[1]ОБВ-1'!$L27+'[1]ОБВ-1'!$P27+'[1]ОБВ-2'!$H27+'[1]ОБВ-2'!$L27)*1000</f>
        <v>14644.082400020718</v>
      </c>
    </row>
    <row r="23" spans="1:4" ht="15.75">
      <c r="A23" s="349">
        <f t="shared" si="0"/>
        <v>16</v>
      </c>
      <c r="B23" s="350" t="s">
        <v>97</v>
      </c>
      <c r="C23" s="351">
        <f>([1]Кислород!$C28+[1]Кислород!$G28+[1]Кислород!$K28+[1]Кислород!$O28+[1]ВОС!$C28+[1]ВОС!$G28+[1]ВОС!$K28+[1]ВОС!$O28+[1]Падь!$C28+[1]Падь!$G28+[1]Падь!$K28+[1]Падь!$O28+[1]ГНС!$C28+[1]ГНС!$G28+[1]Комсом!$C28+[1]Комсом!$G28+[1]Комсом!$K28+'[1]ОБВ-1'!$C28+'[1]ОБВ-1'!$G28+'[1]ОБВ-1'!$K28+'[1]ОБВ-1'!$O28+'[1]ОБВ-2'!$G28+'[1]ОБВ-2'!$K28)*1000</f>
        <v>28862.587200012036</v>
      </c>
      <c r="D23" s="352">
        <f>([1]Кислород!$D28+[1]Кислород!$H28+[1]Кислород!$L28+[1]Кислород!$P28+[1]ВОС!$D28+[1]ВОС!$H28+[1]ВОС!$L28+[1]ВОС!$P28+[1]Падь!$D28+[1]Падь!$H28+[1]Падь!$L28+[1]Падь!$P28+[1]ГНС!$D28+[1]ГНС!$H28+[1]Комсом!$D28+[1]Комсом!$H28+[1]Комсом!$L28+'[1]ОБВ-1'!$D28+'[1]ОБВ-1'!$H28+'[1]ОБВ-1'!$L28+'[1]ОБВ-1'!$P28+'[1]ОБВ-2'!$H28+'[1]ОБВ-2'!$L28)*1000</f>
        <v>13793.594400014503</v>
      </c>
    </row>
    <row r="24" spans="1:4" ht="15.75">
      <c r="A24" s="349">
        <f t="shared" si="0"/>
        <v>17</v>
      </c>
      <c r="B24" s="350" t="s">
        <v>98</v>
      </c>
      <c r="C24" s="351">
        <f>([1]Кислород!$C29+[1]Кислород!$G29+[1]Кислород!$K29+[1]Кислород!$O29+[1]ВОС!$C29+[1]ВОС!$G29+[1]ВОС!$K29+[1]ВОС!$O29+[1]Падь!$C29+[1]Падь!$G29+[1]Падь!$K29+[1]Падь!$O29+[1]ГНС!$C29+[1]ГНС!$G29+[1]Комсом!$C29+[1]Комсом!$G29+[1]Комсом!$K29+'[1]ОБВ-1'!$C29+'[1]ОБВ-1'!$G29+'[1]ОБВ-1'!$K29+'[1]ОБВ-1'!$O29+'[1]ОБВ-2'!$G29+'[1]ОБВ-2'!$K29)*1000</f>
        <v>28297.517599881074</v>
      </c>
      <c r="D24" s="352">
        <f>([1]Кислород!$D29+[1]Кислород!$H29+[1]Кислород!$L29+[1]Кислород!$P29+[1]ВОС!$D29+[1]ВОС!$H29+[1]ВОС!$L29+[1]ВОС!$P29+[1]Падь!$D29+[1]Падь!$H29+[1]Падь!$L29+[1]Падь!$P29+[1]ГНС!$D29+[1]ГНС!$H29+[1]Комсом!$D29+[1]Комсом!$H29+[1]Комсом!$L29+'[1]ОБВ-1'!$D29+'[1]ОБВ-1'!$H29+'[1]ОБВ-1'!$L29+'[1]ОБВ-1'!$P29+'[1]ОБВ-2'!$H29+'[1]ОБВ-2'!$L29)*1000</f>
        <v>13316.983199983042</v>
      </c>
    </row>
    <row r="25" spans="1:4" ht="15.75">
      <c r="A25" s="349">
        <f t="shared" si="0"/>
        <v>18</v>
      </c>
      <c r="B25" s="350" t="s">
        <v>99</v>
      </c>
      <c r="C25" s="351">
        <f>([1]Кислород!$C30+[1]Кислород!$G30+[1]Кислород!$K30+[1]Кислород!$O30+[1]ВОС!$C30+[1]ВОС!$G30+[1]ВОС!$K30+[1]ВОС!$O30+[1]Падь!$C30+[1]Падь!$G30+[1]Падь!$K30+[1]Падь!$O30+[1]ГНС!$C30+[1]ГНС!$G30+[1]Комсом!$C30+[1]Комсом!$G30+[1]Комсом!$K30+'[1]ОБВ-1'!$C30+'[1]ОБВ-1'!$G30+'[1]ОБВ-1'!$K30+'[1]ОБВ-1'!$O30+'[1]ОБВ-2'!$G30+'[1]ОБВ-2'!$K30)*1000</f>
        <v>28054.864800076273</v>
      </c>
      <c r="D25" s="352">
        <f>([1]Кислород!$D30+[1]Кислород!$H30+[1]Кислород!$L30+[1]Кислород!$P30+[1]ВОС!$D30+[1]ВОС!$H30+[1]ВОС!$L30+[1]ВОС!$P30+[1]Падь!$D30+[1]Падь!$H30+[1]Падь!$L30+[1]Падь!$P30+[1]ГНС!$D30+[1]ГНС!$H30+[1]Комсом!$D30+[1]Комсом!$H30+[1]Комсом!$L30+'[1]ОБВ-1'!$D30+'[1]ОБВ-1'!$H30+'[1]ОБВ-1'!$L30+'[1]ОБВ-1'!$P30+'[1]ОБВ-2'!$H30+'[1]ОБВ-2'!$L30)*1000</f>
        <v>13577.095200048358</v>
      </c>
    </row>
    <row r="26" spans="1:4" ht="15.75">
      <c r="A26" s="345">
        <f t="shared" si="0"/>
        <v>19</v>
      </c>
      <c r="B26" s="346" t="s">
        <v>100</v>
      </c>
      <c r="C26" s="347">
        <f>([1]Кислород!$C31+[1]Кислород!$G31+[1]Кислород!$K31+[1]Кислород!$O31+[1]ВОС!$C31+[1]ВОС!$G31+[1]ВОС!$K31+[1]ВОС!$O31+[1]Падь!$C31+[1]Падь!$G31+[1]Падь!$K31+[1]Падь!$O31+[1]ГНС!$C31+[1]ГНС!$G31+[1]Комсом!$C31+[1]Комсом!$G31+[1]Комсом!$K31+'[1]ОБВ-1'!$C31+'[1]ОБВ-1'!$G31+'[1]ОБВ-1'!$K31+'[1]ОБВ-1'!$O31+'[1]ОБВ-2'!$G31+'[1]ОБВ-2'!$K31)*1000</f>
        <v>28989.805600010117</v>
      </c>
      <c r="D26" s="348">
        <f>([1]Кислород!$D31+[1]Кислород!$H31+[1]Кислород!$L31+[1]Кислород!$P31+[1]ВОС!$D31+[1]ВОС!$H31+[1]ВОС!$L31+[1]ВОС!$P31+[1]Падь!$D31+[1]Падь!$H31+[1]Падь!$L31+[1]Падь!$P31+[1]ГНС!$D31+[1]ГНС!$H31+[1]Комсом!$D31+[1]Комсом!$H31+[1]Комсом!$L31+'[1]ОБВ-1'!$D31+'[1]ОБВ-1'!$H31+'[1]ОБВ-1'!$L31+'[1]ОБВ-1'!$P31+'[1]ОБВ-2'!$H31+'[1]ОБВ-2'!$L31)*1000</f>
        <v>13804.564799949596</v>
      </c>
    </row>
    <row r="27" spans="1:4" ht="15.75">
      <c r="A27" s="349">
        <f t="shared" si="0"/>
        <v>20</v>
      </c>
      <c r="B27" s="350" t="s">
        <v>101</v>
      </c>
      <c r="C27" s="351">
        <f>([1]Кислород!$C32+[1]Кислород!$G32+[1]Кислород!$K32+[1]Кислород!$O32+[1]ВОС!$C32+[1]ВОС!$G32+[1]ВОС!$K32+[1]ВОС!$O32+[1]Падь!$C32+[1]Падь!$G32+[1]Падь!$K32+[1]Падь!$O32+[1]ГНС!$C32+[1]ГНС!$G32+[1]Комсом!$C32+[1]Комсом!$G32+[1]Комсом!$K32+'[1]ОБВ-1'!$C32+'[1]ОБВ-1'!$G32+'[1]ОБВ-1'!$K32+'[1]ОБВ-1'!$O32+'[1]ОБВ-2'!$G32+'[1]ОБВ-2'!$K32)*1000</f>
        <v>28808.939200059645</v>
      </c>
      <c r="D27" s="352">
        <f>([1]Кислород!$D32+[1]Кислород!$H32+[1]Кислород!$L32+[1]Кислород!$P32+[1]ВОС!$D32+[1]ВОС!$H32+[1]ВОС!$L32+[1]ВОС!$P32+[1]Падь!$D32+[1]Падь!$H32+[1]Падь!$L32+[1]Падь!$P32+[1]ГНС!$D32+[1]ГНС!$H32+[1]Комсом!$D32+[1]Комсом!$H32+[1]Комсом!$L32+'[1]ОБВ-1'!$D32+'[1]ОБВ-1'!$H32+'[1]ОБВ-1'!$L32+'[1]ОБВ-1'!$P32+'[1]ОБВ-2'!$H32+'[1]ОБВ-2'!$L32)*1000</f>
        <v>13602.242399957728</v>
      </c>
    </row>
    <row r="28" spans="1:4" ht="15.75">
      <c r="A28" s="349">
        <f t="shared" si="0"/>
        <v>21</v>
      </c>
      <c r="B28" s="350" t="s">
        <v>102</v>
      </c>
      <c r="C28" s="351">
        <f>([1]Кислород!$C33+[1]Кислород!$G33+[1]Кислород!$K33+[1]Кислород!$O33+[1]ВОС!$C33+[1]ВОС!$G33+[1]ВОС!$K33+[1]ВОС!$O33+[1]Падь!$C33+[1]Падь!$G33+[1]Падь!$K33+[1]Падь!$O33+[1]ГНС!$C33+[1]ГНС!$G33+[1]Комсом!$C33+[1]Комсом!$G33+[1]Комсом!$K33+'[1]ОБВ-1'!$C33+'[1]ОБВ-1'!$G33+'[1]ОБВ-1'!$K33+'[1]ОБВ-1'!$O33+'[1]ОБВ-2'!$G33+'[1]ОБВ-2'!$K33)*1000</f>
        <v>27813.143999931741</v>
      </c>
      <c r="D28" s="352">
        <f>([1]Кислород!$D33+[1]Кислород!$H33+[1]Кислород!$L33+[1]Кислород!$P33+[1]ВОС!$D33+[1]ВОС!$H33+[1]ВОС!$L33+[1]ВОС!$P33+[1]Падь!$D33+[1]Падь!$H33+[1]Падь!$L33+[1]Падь!$P33+[1]ГНС!$D33+[1]ГНС!$H33+[1]Комсом!$D33+[1]Комсом!$H33+[1]Комсом!$L33+'[1]ОБВ-1'!$D33+'[1]ОБВ-1'!$H33+'[1]ОБВ-1'!$L33+'[1]ОБВ-1'!$P33+'[1]ОБВ-2'!$H33+'[1]ОБВ-2'!$L33)*1000</f>
        <v>13828.879200019535</v>
      </c>
    </row>
    <row r="29" spans="1:4" ht="15.75">
      <c r="A29" s="349">
        <f t="shared" si="0"/>
        <v>22</v>
      </c>
      <c r="B29" s="350" t="s">
        <v>103</v>
      </c>
      <c r="C29" s="351">
        <f>([1]Кислород!$C34+[1]Кислород!$G34+[1]Кислород!$K34+[1]Кислород!$O34+[1]ВОС!$C34+[1]ВОС!$G34+[1]ВОС!$K34+[1]ВОС!$O34+[1]Падь!$C34+[1]Падь!$G34+[1]Падь!$K34+[1]Падь!$O34+[1]ГНС!$C34+[1]ГНС!$G34+[1]Комсом!$C34+[1]Комсом!$G34+[1]Комсом!$K34+'[1]ОБВ-1'!$C34+'[1]ОБВ-1'!$G34+'[1]ОБВ-1'!$K34+'[1]ОБВ-1'!$O34+'[1]ОБВ-2'!$G34+'[1]ОБВ-2'!$K34)*1000</f>
        <v>25704.437600091755</v>
      </c>
      <c r="D29" s="352">
        <f>([1]Кислород!$D34+[1]Кислород!$H34+[1]Кислород!$L34+[1]Кислород!$P34+[1]ВОС!$D34+[1]ВОС!$H34+[1]ВОС!$L34+[1]ВОС!$P34+[1]Падь!$D34+[1]Падь!$H34+[1]Падь!$L34+[1]Падь!$P34+[1]ГНС!$D34+[1]ГНС!$H34+[1]Комсом!$D34+[1]Комсом!$H34+[1]Комсом!$L34+'[1]ОБВ-1'!$D34+'[1]ОБВ-1'!$H34+'[1]ОБВ-1'!$L34+'[1]ОБВ-1'!$P34+'[1]ОБВ-2'!$H34+'[1]ОБВ-2'!$L34)*1000</f>
        <v>13108.948799988106</v>
      </c>
    </row>
    <row r="30" spans="1:4" ht="15.75">
      <c r="A30" s="349">
        <f t="shared" si="0"/>
        <v>23</v>
      </c>
      <c r="B30" s="350" t="s">
        <v>104</v>
      </c>
      <c r="C30" s="351">
        <f>([1]Кислород!$C35+[1]Кислород!$G35+[1]Кислород!$K35+[1]Кислород!$O35+[1]ВОС!$C35+[1]ВОС!$G35+[1]ВОС!$K35+[1]ВОС!$O35+[1]Падь!$C35+[1]Падь!$G35+[1]Падь!$K35+[1]Падь!$O35+[1]ГНС!$C35+[1]ГНС!$G35+[1]Комсом!$C35+[1]Комсом!$G35+[1]Комсом!$K35+'[1]ОБВ-1'!$C35+'[1]ОБВ-1'!$G35+'[1]ОБВ-1'!$K35+'[1]ОБВ-1'!$O35+'[1]ОБВ-2'!$G35+'[1]ОБВ-2'!$K35)*1000</f>
        <v>26021.583999921604</v>
      </c>
      <c r="D30" s="352">
        <f>([1]Кислород!$D35+[1]Кислород!$H35+[1]Кислород!$L35+[1]Кислород!$P35+[1]ВОС!$D35+[1]ВОС!$H35+[1]ВОС!$L35+[1]ВОС!$P35+[1]Падь!$D35+[1]Падь!$H35+[1]Падь!$L35+[1]Падь!$P35+[1]ГНС!$D35+[1]ГНС!$H35+[1]Комсом!$D35+[1]Комсом!$H35+[1]Комсом!$L35+'[1]ОБВ-1'!$D35+'[1]ОБВ-1'!$H35+'[1]ОБВ-1'!$L35+'[1]ОБВ-1'!$P35+'[1]ОБВ-2'!$H35+'[1]ОБВ-2'!$L35)*1000</f>
        <v>13235.913600040965</v>
      </c>
    </row>
    <row r="31" spans="1:4" ht="18.75" customHeight="1" thickBot="1">
      <c r="A31" s="353">
        <f t="shared" si="0"/>
        <v>24</v>
      </c>
      <c r="B31" s="354" t="s">
        <v>105</v>
      </c>
      <c r="C31" s="355">
        <f>([1]Кислород!$C36+[1]Кислород!$G36+[1]Кислород!$K36+[1]Кислород!$O36+[1]ВОС!$C36+[1]ВОС!$G36+[1]ВОС!$K36+[1]ВОС!$O36+[1]Падь!$C36+[1]Падь!$G36+[1]Падь!$K36+[1]Падь!$O36+[1]ГНС!$C36+[1]ГНС!$G36+[1]Комсом!$C36+[1]Комсом!$G36+[1]Комсом!$K36+'[1]ОБВ-1'!$C36+'[1]ОБВ-1'!$G36+'[1]ОБВ-1'!$K36+'[1]ОБВ-1'!$O36+'[1]ОБВ-2'!$G36+'[1]ОБВ-2'!$K36)*1000</f>
        <v>24984.248000093412</v>
      </c>
      <c r="D31" s="356">
        <f>([1]Кислород!$D36+[1]Кислород!$H36+[1]Кислород!$L36+[1]Кислород!$P36+[1]ВОС!$D36+[1]ВОС!$H36+[1]ВОС!$L36+[1]ВОС!$P36+[1]Падь!$D36+[1]Падь!$H36+[1]Падь!$L36+[1]Падь!$P36+[1]ГНС!$D36+[1]ГНС!$H36+[1]Комсом!$D36+[1]Комсом!$H36+[1]Комсом!$L36+'[1]ОБВ-1'!$D36+'[1]ОБВ-1'!$H36+'[1]ОБВ-1'!$L36+'[1]ОБВ-1'!$P36+'[1]ОБВ-2'!$H36+'[1]ОБВ-2'!$L36)*1000</f>
        <v>12526.490400002802</v>
      </c>
    </row>
    <row r="32" spans="1:4" ht="18.75" customHeight="1" thickBot="1">
      <c r="A32" s="357" t="s">
        <v>106</v>
      </c>
      <c r="B32" s="358"/>
      <c r="C32" s="359">
        <f>SUM(C8:C31)</f>
        <v>701430.74160008796</v>
      </c>
      <c r="D32" s="359">
        <f>SUM(D8:D31)</f>
        <v>355468.60880000354</v>
      </c>
    </row>
    <row r="35" spans="1:7">
      <c r="A35" s="360" t="s">
        <v>107</v>
      </c>
      <c r="B35" s="327"/>
      <c r="C35" s="327"/>
      <c r="D35" s="327"/>
      <c r="E35" s="327"/>
      <c r="F35" s="327"/>
      <c r="G35" s="327"/>
    </row>
    <row r="36" spans="1:7">
      <c r="C36"/>
      <c r="D36" s="361"/>
      <c r="E36" s="328"/>
      <c r="F36" s="328"/>
      <c r="G36" s="328"/>
    </row>
    <row r="37" spans="1:7">
      <c r="A37" s="327" t="s">
        <v>72</v>
      </c>
      <c r="B37" s="327"/>
      <c r="C37" s="327"/>
      <c r="D37" s="327"/>
      <c r="E37" s="362"/>
      <c r="F37" s="362"/>
      <c r="G37" s="328"/>
    </row>
    <row r="40" spans="1:7">
      <c r="C40" s="361"/>
    </row>
  </sheetData>
  <protectedRanges>
    <protectedRange password="CF7A" sqref="AI28 G28 AU28 CA28 K28" name="Диапазон1"/>
  </protectedRanges>
  <mergeCells count="2">
    <mergeCell ref="B4:D4"/>
    <mergeCell ref="A32:B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Замеры трансф. июнь 2018 г</vt:lpstr>
      <vt:lpstr>Мощность июнь 2018 г.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Хришпенс Жанна Юрьевна</dc:creator>
  <cp:lastModifiedBy>Хришпенс Жанна Юрьевна</cp:lastModifiedBy>
  <dcterms:created xsi:type="dcterms:W3CDTF">2018-06-29T05:09:13Z</dcterms:created>
  <dcterms:modified xsi:type="dcterms:W3CDTF">2018-06-29T05:11:25Z</dcterms:modified>
</cp:coreProperties>
</file>