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74CD0BEC-A9B8-4F38-9DEA-5EC47C88D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3" r:id="rId1"/>
  </sheets>
  <calcPr calcId="191029"/>
</workbook>
</file>

<file path=xl/calcChain.xml><?xml version="1.0" encoding="utf-8"?>
<calcChain xmlns="http://schemas.openxmlformats.org/spreadsheetml/2006/main">
  <c r="C12" i="3" l="1"/>
  <c r="F12" i="3"/>
  <c r="E12" i="3"/>
  <c r="C24" i="3"/>
  <c r="C22" i="3"/>
  <c r="C27" i="3" l="1"/>
  <c r="C9" i="3" l="1"/>
  <c r="C10" i="3"/>
  <c r="C11" i="3"/>
  <c r="C13" i="3"/>
  <c r="C14" i="3"/>
  <c r="C15" i="3"/>
  <c r="C16" i="3"/>
  <c r="C17" i="3"/>
  <c r="C18" i="3"/>
  <c r="C19" i="3"/>
  <c r="C20" i="3"/>
  <c r="C21" i="3"/>
  <c r="C23" i="3"/>
  <c r="C25" i="3"/>
  <c r="C26" i="3"/>
  <c r="C8" i="3"/>
</calcChain>
</file>

<file path=xl/sharedStrings.xml><?xml version="1.0" encoding="utf-8"?>
<sst xmlns="http://schemas.openxmlformats.org/spreadsheetml/2006/main" count="50" uniqueCount="31">
  <si>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</si>
  <si>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</si>
  <si>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</si>
  <si>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</si>
  <si>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</si>
  <si>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</si>
  <si>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</si>
  <si>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</si>
  <si>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</si>
  <si>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</si>
  <si>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</si>
  <si>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ООО "МагнитЭнерго"</t>
  </si>
  <si>
    <t>ООО "Торговый двор "Советский"</t>
  </si>
  <si>
    <t>ФЛ Беккер С.Ю.</t>
  </si>
  <si>
    <t>ИП Репин О.Г.</t>
  </si>
  <si>
    <t>ИП Дубовец А.В.</t>
  </si>
  <si>
    <t>ООО "Автодорфлот"</t>
  </si>
  <si>
    <t>ЗАО "ФармАльянс"</t>
  </si>
  <si>
    <t>ООО "Теплогенерирующий комплекс"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</si>
  <si>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</si>
  <si>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</si>
  <si>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АО "Научно-технический комплекс "Криогенная техника"</t>
  </si>
  <si>
    <t>АО "ОмскВодоканал"</t>
  </si>
  <si>
    <t>ООО "Омская энергосбытовая компания"</t>
  </si>
  <si>
    <t>Объём переданной электроэнергии                        ("котловой" полезный отпуск)</t>
  </si>
  <si>
    <t>ООО "Омская энергосетевая компания"</t>
  </si>
  <si>
    <t>БУ ДО Города Омска "СШОР Л.В. Лебедевой"</t>
  </si>
  <si>
    <t>ООО "ММК Втормет""</t>
  </si>
  <si>
    <t>ООО "Омск-трансгаз"</t>
  </si>
  <si>
    <t>ООО "Сибтранзит"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</si>
  <si>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 (факт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</si>
</sst>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2" borderId="0" xfId="0" applyFont="1" applyFill="1" applyBorder="1"/>
    <xf numFmtId="0" fontId="8" fillId="2" borderId="0" xfId="0" applyFont="1" applyFill="1"/>
    <xf numFmtId="0" fontId="10" fillId="3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5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 xr:uid="{00000000-0005-0000-0000-000001000000}"/>
    <cellStyle name="Обычный 2 2" xfId="1" xr:uid="{00000000-0005-0000-0000-000002000000}"/>
    <cellStyle name="Обычный 2 2 10" xfId="2" xr:uid="{00000000-0005-0000-0000-000003000000}"/>
    <cellStyle name="Обычный 2 2 11" xfId="3" xr:uid="{00000000-0005-0000-0000-000004000000}"/>
    <cellStyle name="Обычный 2 2 12" xfId="4" xr:uid="{00000000-0005-0000-0000-000005000000}"/>
    <cellStyle name="Обычный 2 2 13" xfId="5" xr:uid="{00000000-0005-0000-0000-000006000000}"/>
    <cellStyle name="Обычный 2 2 14" xfId="6" xr:uid="{00000000-0005-0000-0000-000007000000}"/>
    <cellStyle name="Обычный 2 2 15" xfId="7" xr:uid="{00000000-0005-0000-0000-000008000000}"/>
    <cellStyle name="Обычный 2 2 16" xfId="8" xr:uid="{00000000-0005-0000-0000-000009000000}"/>
    <cellStyle name="Обычный 2 2 17" xfId="9" xr:uid="{00000000-0005-0000-0000-00000A000000}"/>
    <cellStyle name="Обычный 2 2 18" xfId="10" xr:uid="{00000000-0005-0000-0000-00000B000000}"/>
    <cellStyle name="Обычный 2 2 19" xfId="11" xr:uid="{00000000-0005-0000-0000-00000C000000}"/>
    <cellStyle name="Обычный 2 2 2" xfId="12" xr:uid="{00000000-0005-0000-0000-00000D000000}"/>
    <cellStyle name="Обычный 2 2 3" xfId="13" xr:uid="{00000000-0005-0000-0000-00000E000000}"/>
    <cellStyle name="Обычный 2 2 4" xfId="14" xr:uid="{00000000-0005-0000-0000-00000F000000}"/>
    <cellStyle name="Обычный 2 2 5" xfId="15" xr:uid="{00000000-0005-0000-0000-000010000000}"/>
    <cellStyle name="Обычный 2 2 6" xfId="16" xr:uid="{00000000-0005-0000-0000-000011000000}"/>
    <cellStyle name="Обычный 2 2 7" xfId="17" xr:uid="{00000000-0005-0000-0000-000012000000}"/>
    <cellStyle name="Обычный 2 2 8" xfId="18" xr:uid="{00000000-0005-0000-0000-000013000000}"/>
    <cellStyle name="Обычный 2 2 9" xfId="19" xr:uid="{00000000-0005-0000-0000-000014000000}"/>
    <cellStyle name="Обычный 2 3" xfId="20" xr:uid="{00000000-0005-0000-0000-000015000000}"/>
    <cellStyle name="Обычный 2 3 10" xfId="21" xr:uid="{00000000-0005-0000-0000-000016000000}"/>
    <cellStyle name="Обычный 2 3 11" xfId="22" xr:uid="{00000000-0005-0000-0000-000017000000}"/>
    <cellStyle name="Обычный 2 3 12" xfId="23" xr:uid="{00000000-0005-0000-0000-000018000000}"/>
    <cellStyle name="Обычный 2 3 13" xfId="24" xr:uid="{00000000-0005-0000-0000-000019000000}"/>
    <cellStyle name="Обычный 2 3 14" xfId="25" xr:uid="{00000000-0005-0000-0000-00001A000000}"/>
    <cellStyle name="Обычный 2 3 15" xfId="26" xr:uid="{00000000-0005-0000-0000-00001B000000}"/>
    <cellStyle name="Обычный 2 3 16" xfId="27" xr:uid="{00000000-0005-0000-0000-00001C000000}"/>
    <cellStyle name="Обычный 2 3 17" xfId="28" xr:uid="{00000000-0005-0000-0000-00001D000000}"/>
    <cellStyle name="Обычный 2 3 18" xfId="29" xr:uid="{00000000-0005-0000-0000-00001E000000}"/>
    <cellStyle name="Обычный 2 3 19" xfId="30" xr:uid="{00000000-0005-0000-0000-00001F000000}"/>
    <cellStyle name="Обычный 2 3 2" xfId="31" xr:uid="{00000000-0005-0000-0000-000020000000}"/>
    <cellStyle name="Обычный 2 3 3" xfId="32" xr:uid="{00000000-0005-0000-0000-000021000000}"/>
    <cellStyle name="Обычный 2 3 4" xfId="33" xr:uid="{00000000-0005-0000-0000-000022000000}"/>
    <cellStyle name="Обычный 2 3 5" xfId="34" xr:uid="{00000000-0005-0000-0000-000023000000}"/>
    <cellStyle name="Обычный 2 3 6" xfId="35" xr:uid="{00000000-0005-0000-0000-000024000000}"/>
    <cellStyle name="Обычный 2 3 7" xfId="36" xr:uid="{00000000-0005-0000-0000-000025000000}"/>
    <cellStyle name="Обычный 2 3 8" xfId="37" xr:uid="{00000000-0005-0000-0000-000026000000}"/>
    <cellStyle name="Обычный 2 3 9" xfId="38" xr:uid="{00000000-0005-0000-0000-000027000000}"/>
    <cellStyle name="Обычный 2 4" xfId="39" xr:uid="{00000000-0005-0000-0000-000028000000}"/>
    <cellStyle name="Обычный 2 5" xfId="40" xr:uid="{00000000-0005-0000-0000-000029000000}"/>
    <cellStyle name="Обычный 2 6" xfId="41" xr:uid="{00000000-0005-0000-0000-00002A000000}"/>
    <cellStyle name="Обычный 2 7" xfId="42" xr:uid="{00000000-0005-0000-0000-00002B000000}"/>
    <cellStyle name="Обычный 2 8" xfId="43" xr:uid="{00000000-0005-0000-0000-00002C000000}"/>
    <cellStyle name="Обычный 22" xfId="44" xr:uid="{00000000-0005-0000-0000-00002D000000}"/>
    <cellStyle name="Обычный 24" xfId="45" xr:uid="{00000000-0005-0000-0000-00002E000000}"/>
    <cellStyle name="Обычный 25" xfId="46" xr:uid="{00000000-0005-0000-0000-00002F000000}"/>
    <cellStyle name="Процентный 2 10" xfId="47" xr:uid="{00000000-0005-0000-0000-000030000000}"/>
    <cellStyle name="Процентный 2 11" xfId="48" xr:uid="{00000000-0005-0000-0000-000031000000}"/>
    <cellStyle name="Процентный 2 12" xfId="49" xr:uid="{00000000-0005-0000-0000-000032000000}"/>
    <cellStyle name="Процентный 2 13" xfId="50" xr:uid="{00000000-0005-0000-0000-000033000000}"/>
    <cellStyle name="Процентный 2 14" xfId="51" xr:uid="{00000000-0005-0000-0000-000034000000}"/>
    <cellStyle name="Процентный 2 15" xfId="52" xr:uid="{00000000-0005-0000-0000-000035000000}"/>
    <cellStyle name="Процентный 2 16" xfId="53" xr:uid="{00000000-0005-0000-0000-000036000000}"/>
    <cellStyle name="Процентный 2 17" xfId="54" xr:uid="{00000000-0005-0000-0000-000037000000}"/>
    <cellStyle name="Процентный 2 18" xfId="55" xr:uid="{00000000-0005-0000-0000-000038000000}"/>
    <cellStyle name="Процентный 2 19" xfId="56" xr:uid="{00000000-0005-0000-0000-000039000000}"/>
    <cellStyle name="Процентный 2 2" xfId="57" xr:uid="{00000000-0005-0000-0000-00003A000000}"/>
    <cellStyle name="Процентный 2 20" xfId="58" xr:uid="{00000000-0005-0000-0000-00003B000000}"/>
    <cellStyle name="Процентный 2 21" xfId="59" xr:uid="{00000000-0005-0000-0000-00003C000000}"/>
    <cellStyle name="Процентный 2 22" xfId="60" xr:uid="{00000000-0005-0000-0000-00003D000000}"/>
    <cellStyle name="Процентный 2 23" xfId="61" xr:uid="{00000000-0005-0000-0000-00003E000000}"/>
    <cellStyle name="Процентный 2 24" xfId="62" xr:uid="{00000000-0005-0000-0000-00003F000000}"/>
    <cellStyle name="Процентный 2 25" xfId="63" xr:uid="{00000000-0005-0000-0000-000040000000}"/>
    <cellStyle name="Процентный 2 3" xfId="64" xr:uid="{00000000-0005-0000-0000-000041000000}"/>
    <cellStyle name="Процентный 2 4" xfId="65" xr:uid="{00000000-0005-0000-0000-000042000000}"/>
    <cellStyle name="Процентный 2 5" xfId="66" xr:uid="{00000000-0005-0000-0000-000043000000}"/>
    <cellStyle name="Процентный 2 6" xfId="67" xr:uid="{00000000-0005-0000-0000-000044000000}"/>
    <cellStyle name="Процентный 2 7" xfId="68" xr:uid="{00000000-0005-0000-0000-000045000000}"/>
    <cellStyle name="Процентный 2 8" xfId="69" xr:uid="{00000000-0005-0000-0000-000046000000}"/>
    <cellStyle name="Процентный 2 9" xfId="70" xr:uid="{00000000-0005-0000-0000-000047000000}"/>
    <cellStyle name="Процентный 3 10" xfId="71" xr:uid="{00000000-0005-0000-0000-000048000000}"/>
    <cellStyle name="Процентный 3 11" xfId="72" xr:uid="{00000000-0005-0000-0000-000049000000}"/>
    <cellStyle name="Процентный 3 12" xfId="73" xr:uid="{00000000-0005-0000-0000-00004A000000}"/>
    <cellStyle name="Процентный 3 13" xfId="74" xr:uid="{00000000-0005-0000-0000-00004B000000}"/>
    <cellStyle name="Процентный 3 14" xfId="75" xr:uid="{00000000-0005-0000-0000-00004C000000}"/>
    <cellStyle name="Процентный 3 15" xfId="76" xr:uid="{00000000-0005-0000-0000-00004D000000}"/>
    <cellStyle name="Процентный 3 16" xfId="77" xr:uid="{00000000-0005-0000-0000-00004E000000}"/>
    <cellStyle name="Процентный 3 17" xfId="78" xr:uid="{00000000-0005-0000-0000-00004F000000}"/>
    <cellStyle name="Процентный 3 18" xfId="79" xr:uid="{00000000-0005-0000-0000-000050000000}"/>
    <cellStyle name="Процентный 3 19" xfId="80" xr:uid="{00000000-0005-0000-0000-000051000000}"/>
    <cellStyle name="Процентный 3 2" xfId="81" xr:uid="{00000000-0005-0000-0000-000052000000}"/>
    <cellStyle name="Процентный 3 3" xfId="82" xr:uid="{00000000-0005-0000-0000-000053000000}"/>
    <cellStyle name="Процентный 3 4" xfId="83" xr:uid="{00000000-0005-0000-0000-000054000000}"/>
    <cellStyle name="Процентный 3 5" xfId="84" xr:uid="{00000000-0005-0000-0000-000055000000}"/>
    <cellStyle name="Процентный 3 6" xfId="85" xr:uid="{00000000-0005-0000-0000-000056000000}"/>
    <cellStyle name="Процентный 3 7" xfId="86" xr:uid="{00000000-0005-0000-0000-000057000000}"/>
    <cellStyle name="Процентный 3 8" xfId="87" xr:uid="{00000000-0005-0000-0000-000058000000}"/>
    <cellStyle name="Процентный 3 9" xfId="88" xr:uid="{00000000-0005-0000-0000-000059000000}"/>
    <cellStyle name="Стиль 1" xfId="89" xr:uid="{00000000-0005-0000-0000-00005A000000}"/>
    <cellStyle name="Финансовый 2 10" xfId="90" xr:uid="{00000000-0005-0000-0000-00005B000000}"/>
    <cellStyle name="Финансовый 2 11" xfId="91" xr:uid="{00000000-0005-0000-0000-00005C000000}"/>
    <cellStyle name="Финансовый 2 12" xfId="92" xr:uid="{00000000-0005-0000-0000-00005D000000}"/>
    <cellStyle name="Финансовый 2 13" xfId="93" xr:uid="{00000000-0005-0000-0000-00005E000000}"/>
    <cellStyle name="Финансовый 2 14" xfId="94" xr:uid="{00000000-0005-0000-0000-00005F000000}"/>
    <cellStyle name="Финансовый 2 15" xfId="95" xr:uid="{00000000-0005-0000-0000-000060000000}"/>
    <cellStyle name="Финансовый 2 16" xfId="96" xr:uid="{00000000-0005-0000-0000-000061000000}"/>
    <cellStyle name="Финансовый 2 17" xfId="97" xr:uid="{00000000-0005-0000-0000-000062000000}"/>
    <cellStyle name="Финансовый 2 18" xfId="98" xr:uid="{00000000-0005-0000-0000-000063000000}"/>
    <cellStyle name="Финансовый 2 19" xfId="99" xr:uid="{00000000-0005-0000-0000-000064000000}"/>
    <cellStyle name="Финансовый 2 2" xfId="100" xr:uid="{00000000-0005-0000-0000-000065000000}"/>
    <cellStyle name="Финансовый 2 20" xfId="101" xr:uid="{00000000-0005-0000-0000-000066000000}"/>
    <cellStyle name="Финансовый 2 21" xfId="102" xr:uid="{00000000-0005-0000-0000-000067000000}"/>
    <cellStyle name="Финансовый 2 22" xfId="103" xr:uid="{00000000-0005-0000-0000-000068000000}"/>
    <cellStyle name="Финансовый 2 23" xfId="104" xr:uid="{00000000-0005-0000-0000-000069000000}"/>
    <cellStyle name="Финансовый 2 24" xfId="105" xr:uid="{00000000-0005-0000-0000-00006A000000}"/>
    <cellStyle name="Финансовый 2 25" xfId="106" xr:uid="{00000000-0005-0000-0000-00006B000000}"/>
    <cellStyle name="Финансовый 2 3" xfId="107" xr:uid="{00000000-0005-0000-0000-00006C000000}"/>
    <cellStyle name="Финансовый 2 4" xfId="108" xr:uid="{00000000-0005-0000-0000-00006D000000}"/>
    <cellStyle name="Финансовый 2 5" xfId="109" xr:uid="{00000000-0005-0000-0000-00006E000000}"/>
    <cellStyle name="Финансовый 2 6" xfId="110" xr:uid="{00000000-0005-0000-0000-00006F000000}"/>
    <cellStyle name="Финансовый 2 7" xfId="111" xr:uid="{00000000-0005-0000-0000-000070000000}"/>
    <cellStyle name="Финансовый 2 8" xfId="112" xr:uid="{00000000-0005-0000-0000-000071000000}"/>
    <cellStyle name="Финансовый 2 9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97" zoomScaleNormal="97" workbookViewId="0">
      <selection activeCell="A3" sqref="A3:F3"/>
    </sheetView>
  </sheetViews>
  <sheetFormatPr defaultRowHeight="15" x14ac:dyDescent="0.25"/>
  <cols>
    <col min="1" max="1" width="68.140625" customWidth="1"/>
    <col min="2" max="2" width="13.140625" customWidth="1"/>
    <col min="3" max="7" width="14.7109375" customWidth="1"/>
    <col min="8" max="8" width="21.7109375" customWidth="1"/>
    <col min="9" max="9" width="20.140625" customWidth="1"/>
    <col min="10" max="13" width="15.140625" customWidth="1"/>
  </cols>
  <sheetData>
    <row r="1" spans="1:13" ht="16.5" x14ac:dyDescent="0.3">
      <c r="F1" s="12" t="s">
        <v>20</v>
      </c>
    </row>
    <row r="3" spans="1:13" ht="40.5" customHeight="1" x14ac:dyDescent="0.3">
      <c r="A3" s="37" t="s">
        <v>30</v>
      </c>
      <c r="B3" s="37"/>
      <c r="C3" s="37"/>
      <c r="D3" s="37"/>
      <c r="E3" s="37"/>
      <c r="F3" s="37"/>
      <c r="G3" s="22"/>
      <c r="H3" s="22"/>
      <c r="I3" s="1"/>
    </row>
    <row r="4" spans="1:13" ht="40.5" customHeight="1" x14ac:dyDescent="0.3">
      <c r="A4" s="38" t="s">
        <v>19</v>
      </c>
      <c r="B4" s="38"/>
      <c r="C4" s="38"/>
      <c r="D4" s="38"/>
      <c r="E4" s="38"/>
      <c r="F4" s="38"/>
      <c r="G4" s="22"/>
      <c r="H4" s="22"/>
      <c r="I4" s="1"/>
    </row>
    <row r="5" spans="1:13" ht="19.5" thickBot="1" x14ac:dyDescent="0.35">
      <c r="A5" s="5"/>
      <c r="B5" s="5"/>
      <c r="C5" s="5"/>
      <c r="D5" s="5"/>
      <c r="E5" s="5"/>
      <c r="F5" s="5"/>
      <c r="G5" s="19"/>
      <c r="H5" s="22"/>
      <c r="I5" s="1"/>
    </row>
    <row r="6" spans="1:13" s="2" customFormat="1" ht="31.5" customHeight="1" x14ac:dyDescent="0.3">
      <c r="A6" s="30" t="s">
        <v>6</v>
      </c>
      <c r="B6" s="32" t="s">
        <v>0</v>
      </c>
      <c r="C6" s="34" t="s">
        <v>24</v>
      </c>
      <c r="D6" s="35"/>
      <c r="E6" s="35"/>
      <c r="F6" s="36"/>
      <c r="G6" s="20"/>
      <c r="H6" s="22"/>
      <c r="I6" s="1"/>
      <c r="J6"/>
      <c r="K6"/>
      <c r="L6"/>
      <c r="M6"/>
    </row>
    <row r="7" spans="1:13" s="3" customFormat="1" ht="38.25" customHeight="1" x14ac:dyDescent="0.3">
      <c r="A7" s="31"/>
      <c r="B7" s="33"/>
      <c r="C7" s="13" t="s">
        <v>1</v>
      </c>
      <c r="D7" s="13" t="s">
        <v>5</v>
      </c>
      <c r="E7" s="13" t="s">
        <v>2</v>
      </c>
      <c r="F7" s="9" t="s">
        <v>3</v>
      </c>
      <c r="G7" s="21"/>
      <c r="H7" s="22"/>
      <c r="I7" s="1"/>
      <c r="J7"/>
      <c r="K7"/>
      <c r="L7"/>
      <c r="M7"/>
    </row>
    <row r="8" spans="1:13" ht="18.75" x14ac:dyDescent="0.3">
      <c r="A8" s="25" t="s">
        <v>7</v>
      </c>
      <c r="B8" s="26" t="s">
        <v>4</v>
      </c>
      <c r="C8" s="23">
        <f>D8+E8+F8</f>
        <v>107.983154</v>
      </c>
      <c r="D8" s="14">
        <v>107.539654</v>
      </c>
      <c r="E8" s="14"/>
      <c r="F8" s="15">
        <v>0.44350000000000001</v>
      </c>
      <c r="H8" s="22"/>
      <c r="I8" s="1"/>
    </row>
    <row r="9" spans="1:13" s="8" customFormat="1" ht="18.75" x14ac:dyDescent="0.3">
      <c r="A9" s="10" t="s">
        <v>22</v>
      </c>
      <c r="B9" s="11" t="s">
        <v>4</v>
      </c>
      <c r="C9" s="23">
        <f t="shared" ref="C9:C26" si="0">D9+E9+F9</f>
        <v>45.271594</v>
      </c>
      <c r="D9" s="14"/>
      <c r="E9" s="14">
        <v>45.271594</v>
      </c>
      <c r="F9" s="15"/>
      <c r="G9" s="7"/>
      <c r="H9" s="22"/>
      <c r="I9" s="1"/>
      <c r="J9"/>
      <c r="K9"/>
      <c r="L9"/>
      <c r="M9"/>
    </row>
    <row r="10" spans="1:13" ht="18.75" x14ac:dyDescent="0.3">
      <c r="A10" s="25" t="s">
        <v>8</v>
      </c>
      <c r="B10" s="26" t="s">
        <v>4</v>
      </c>
      <c r="C10" s="23">
        <f t="shared" si="0"/>
        <v>101.841882</v>
      </c>
      <c r="D10" s="14">
        <v>96.694360000000003</v>
      </c>
      <c r="E10" s="14">
        <v>5.1475220000000004</v>
      </c>
      <c r="F10" s="15"/>
      <c r="G10" s="4"/>
      <c r="H10" s="22"/>
      <c r="I10" s="1"/>
    </row>
    <row r="11" spans="1:13" s="6" customFormat="1" ht="18.75" x14ac:dyDescent="0.3">
      <c r="A11" s="10" t="s">
        <v>9</v>
      </c>
      <c r="B11" s="11" t="s">
        <v>4</v>
      </c>
      <c r="C11" s="23">
        <f t="shared" si="0"/>
        <v>16.511714000000001</v>
      </c>
      <c r="D11" s="14">
        <v>16.511714000000001</v>
      </c>
      <c r="E11" s="14"/>
      <c r="F11" s="15"/>
      <c r="H11" s="22"/>
      <c r="I11" s="1"/>
      <c r="J11"/>
      <c r="K11"/>
      <c r="L11"/>
      <c r="M11"/>
    </row>
    <row r="12" spans="1:13" ht="18.75" x14ac:dyDescent="0.3">
      <c r="A12" s="25" t="s">
        <v>23</v>
      </c>
      <c r="B12" s="26" t="s">
        <v>4</v>
      </c>
      <c r="C12" s="23">
        <f>D12+E12+F12</f>
        <v>58.104610000000001</v>
      </c>
      <c r="D12" s="14">
        <v>26.061302000000001</v>
      </c>
      <c r="E12" s="14">
        <f>15.078173+4.710615</f>
        <v>19.788788</v>
      </c>
      <c r="F12" s="15">
        <f>3.436285+8.818235</f>
        <v>12.254519999999999</v>
      </c>
      <c r="H12" s="22"/>
      <c r="I12" s="1"/>
    </row>
    <row r="13" spans="1:13" ht="18.75" x14ac:dyDescent="0.3">
      <c r="A13" s="25" t="s">
        <v>18</v>
      </c>
      <c r="B13" s="26" t="s">
        <v>4</v>
      </c>
      <c r="C13" s="23">
        <f t="shared" si="0"/>
        <v>0.188419</v>
      </c>
      <c r="D13" s="14">
        <v>0.188419</v>
      </c>
      <c r="E13" s="14"/>
      <c r="F13" s="15"/>
      <c r="H13" s="22"/>
      <c r="I13" s="1"/>
    </row>
    <row r="14" spans="1:13" ht="18.75" x14ac:dyDescent="0.3">
      <c r="A14" s="25" t="s">
        <v>10</v>
      </c>
      <c r="B14" s="26" t="s">
        <v>4</v>
      </c>
      <c r="C14" s="23">
        <f t="shared" si="0"/>
        <v>6.6413130000000002</v>
      </c>
      <c r="D14" s="14"/>
      <c r="E14" s="14">
        <v>6.6413130000000002</v>
      </c>
      <c r="F14" s="15"/>
      <c r="H14" s="22"/>
      <c r="I14" s="1"/>
    </row>
    <row r="15" spans="1:13" s="6" customFormat="1" ht="18.75" x14ac:dyDescent="0.3">
      <c r="A15" s="10" t="s">
        <v>26</v>
      </c>
      <c r="B15" s="11" t="s">
        <v>4</v>
      </c>
      <c r="C15" s="23">
        <f t="shared" si="0"/>
        <v>3.7908999999999998E-2</v>
      </c>
      <c r="D15" s="14"/>
      <c r="E15" s="14"/>
      <c r="F15" s="15">
        <v>3.7908999999999998E-2</v>
      </c>
      <c r="H15" s="22"/>
      <c r="I15" s="1"/>
      <c r="J15"/>
      <c r="K15"/>
      <c r="L15"/>
      <c r="M15"/>
    </row>
    <row r="16" spans="1:13" ht="18.75" x14ac:dyDescent="0.3">
      <c r="A16" s="25" t="s">
        <v>11</v>
      </c>
      <c r="B16" s="26" t="s">
        <v>4</v>
      </c>
      <c r="C16" s="23">
        <f t="shared" si="0"/>
        <v>0.33303700000000003</v>
      </c>
      <c r="D16" s="14"/>
      <c r="E16" s="14">
        <v>0.16880899999999999</v>
      </c>
      <c r="F16" s="15">
        <v>0.16422800000000001</v>
      </c>
      <c r="H16" s="22"/>
      <c r="I16" s="1"/>
    </row>
    <row r="17" spans="1:9" ht="18.75" x14ac:dyDescent="0.3">
      <c r="A17" s="25" t="s">
        <v>12</v>
      </c>
      <c r="B17" s="26" t="s">
        <v>4</v>
      </c>
      <c r="C17" s="23">
        <f t="shared" si="0"/>
        <v>0.12921299999999999</v>
      </c>
      <c r="D17" s="14">
        <v>0.12921299999999999</v>
      </c>
      <c r="E17" s="14"/>
      <c r="F17" s="15"/>
      <c r="H17" s="22"/>
      <c r="I17" s="1"/>
    </row>
    <row r="18" spans="1:9" ht="18.75" x14ac:dyDescent="0.3">
      <c r="A18" s="25" t="s">
        <v>13</v>
      </c>
      <c r="B18" s="26" t="s">
        <v>4</v>
      </c>
      <c r="C18" s="23">
        <f t="shared" si="0"/>
        <v>0.13283500000000001</v>
      </c>
      <c r="D18" s="14">
        <v>0.13283500000000001</v>
      </c>
      <c r="E18" s="14"/>
      <c r="F18" s="15"/>
      <c r="H18" s="22"/>
      <c r="I18" s="1"/>
    </row>
    <row r="19" spans="1:9" ht="18.75" x14ac:dyDescent="0.3">
      <c r="A19" s="29" t="s">
        <v>27</v>
      </c>
      <c r="B19" s="26" t="s">
        <v>4</v>
      </c>
      <c r="C19" s="23">
        <f t="shared" si="0"/>
        <v>0.13422500000000001</v>
      </c>
      <c r="D19" s="14"/>
      <c r="E19" s="14">
        <v>0.13422500000000001</v>
      </c>
      <c r="F19" s="15"/>
      <c r="H19" s="22"/>
      <c r="I19" s="1"/>
    </row>
    <row r="20" spans="1:9" ht="18.75" x14ac:dyDescent="0.3">
      <c r="A20" s="25" t="s">
        <v>14</v>
      </c>
      <c r="B20" s="26" t="s">
        <v>4</v>
      </c>
      <c r="C20" s="23">
        <f t="shared" si="0"/>
        <v>4.0073999999999999E-2</v>
      </c>
      <c r="D20" s="14"/>
      <c r="E20" s="14">
        <v>4.0073999999999999E-2</v>
      </c>
      <c r="F20" s="15"/>
      <c r="H20" s="22"/>
      <c r="I20" s="1"/>
    </row>
    <row r="21" spans="1:9" ht="18.75" x14ac:dyDescent="0.3">
      <c r="A21" s="25" t="s">
        <v>15</v>
      </c>
      <c r="B21" s="26" t="s">
        <v>4</v>
      </c>
      <c r="C21" s="23">
        <f t="shared" si="0"/>
        <v>1.3818E-2</v>
      </c>
      <c r="D21" s="14"/>
      <c r="E21" s="14">
        <v>1.3818E-2</v>
      </c>
      <c r="F21" s="15"/>
      <c r="H21" s="22"/>
      <c r="I21" s="1"/>
    </row>
    <row r="22" spans="1:9" ht="18.75" x14ac:dyDescent="0.3">
      <c r="A22" s="25" t="s">
        <v>28</v>
      </c>
      <c r="B22" s="26" t="s">
        <v>4</v>
      </c>
      <c r="C22" s="23">
        <f t="shared" si="0"/>
        <v>4.4051E-2</v>
      </c>
      <c r="D22" s="14"/>
      <c r="E22" s="14">
        <v>4.4051E-2</v>
      </c>
      <c r="F22" s="15"/>
      <c r="H22" s="22"/>
      <c r="I22" s="1"/>
    </row>
    <row r="23" spans="1:9" ht="18.75" x14ac:dyDescent="0.3">
      <c r="A23" s="25" t="s">
        <v>16</v>
      </c>
      <c r="B23" s="26" t="s">
        <v>4</v>
      </c>
      <c r="C23" s="23">
        <f t="shared" si="0"/>
        <v>4.5019000000000003E-2</v>
      </c>
      <c r="D23" s="14"/>
      <c r="E23" s="14">
        <v>4.5019000000000003E-2</v>
      </c>
      <c r="F23" s="15"/>
      <c r="H23" s="22"/>
      <c r="I23" s="1"/>
    </row>
    <row r="24" spans="1:9" ht="18.75" x14ac:dyDescent="0.3">
      <c r="A24" s="25" t="s">
        <v>29</v>
      </c>
      <c r="B24" s="26" t="s">
        <v>4</v>
      </c>
      <c r="C24" s="23">
        <f t="shared" si="0"/>
        <v>8.5163000000000003E-2</v>
      </c>
      <c r="D24" s="14">
        <v>8.5163000000000003E-2</v>
      </c>
      <c r="E24" s="14"/>
      <c r="F24" s="15"/>
      <c r="H24" s="22"/>
      <c r="I24" s="1"/>
    </row>
    <row r="25" spans="1:9" ht="18.75" x14ac:dyDescent="0.3">
      <c r="A25" s="25" t="s">
        <v>17</v>
      </c>
      <c r="B25" s="26" t="s">
        <v>4</v>
      </c>
      <c r="C25" s="23">
        <f t="shared" si="0"/>
        <v>0.55264000000000002</v>
      </c>
      <c r="D25" s="14">
        <v>0.55264000000000002</v>
      </c>
      <c r="E25" s="14"/>
      <c r="F25" s="15"/>
      <c r="H25" s="22"/>
      <c r="I25" s="1"/>
    </row>
    <row r="26" spans="1:9" ht="18.75" x14ac:dyDescent="0.3">
      <c r="A26" s="25" t="s">
        <v>21</v>
      </c>
      <c r="B26" s="26" t="s">
        <v>4</v>
      </c>
      <c r="C26" s="23">
        <f t="shared" si="0"/>
        <v>5.7340580000000001</v>
      </c>
      <c r="D26" s="14">
        <v>5.7340580000000001</v>
      </c>
      <c r="E26" s="14"/>
      <c r="F26" s="15"/>
      <c r="H26" s="22"/>
      <c r="I26" s="1"/>
    </row>
    <row r="27" spans="1:9" ht="19.5" thickBot="1" x14ac:dyDescent="0.35">
      <c r="A27" s="27" t="s">
        <v>25</v>
      </c>
      <c r="B27" s="28" t="s">
        <v>4</v>
      </c>
      <c r="C27" s="24">
        <f t="shared" ref="C27" si="1">D27+E27+F27</f>
        <v>0.718665</v>
      </c>
      <c r="D27" s="16"/>
      <c r="E27" s="16">
        <v>0.718665</v>
      </c>
      <c r="F27" s="17"/>
      <c r="H27" s="22"/>
      <c r="I27" s="1"/>
    </row>
    <row r="28" spans="1:9" ht="18.75" x14ac:dyDescent="0.3">
      <c r="C28" s="18"/>
      <c r="H28" s="22"/>
      <c r="I28" s="1"/>
    </row>
    <row r="29" spans="1:9" ht="18.75" x14ac:dyDescent="0.3">
      <c r="H29" s="22"/>
      <c r="I29" s="1"/>
    </row>
    <row r="30" spans="1:9" ht="18.75" x14ac:dyDescent="0.3">
      <c r="C30" s="18"/>
      <c r="H30" s="22"/>
      <c r="I30" s="1"/>
    </row>
    <row r="31" spans="1:9" ht="18.75" x14ac:dyDescent="0.3">
      <c r="A31" s="22"/>
      <c r="B31" s="22"/>
      <c r="C31" s="22"/>
      <c r="D31" s="22"/>
      <c r="E31" s="22"/>
      <c r="F31" s="22"/>
      <c r="G31" s="22"/>
      <c r="H31" s="22"/>
      <c r="I31" s="1"/>
    </row>
    <row r="32" spans="1:9" ht="18.75" x14ac:dyDescent="0.3">
      <c r="A32" s="22"/>
      <c r="B32" s="22"/>
      <c r="C32" s="22"/>
      <c r="D32" s="22"/>
      <c r="E32" s="22"/>
      <c r="F32" s="22"/>
      <c r="G32" s="22"/>
      <c r="H32" s="22"/>
      <c r="I32" s="1"/>
    </row>
    <row r="33" spans="1:13" s="8" customFormat="1" ht="18.75" x14ac:dyDescent="0.3">
      <c r="A33" s="22"/>
      <c r="B33" s="22"/>
      <c r="C33" s="22"/>
      <c r="D33" s="22"/>
      <c r="E33" s="22"/>
      <c r="F33" s="22"/>
      <c r="G33" s="22"/>
      <c r="H33" s="22"/>
      <c r="I33" s="1"/>
      <c r="J33"/>
      <c r="K33"/>
      <c r="L33"/>
      <c r="M33"/>
    </row>
    <row r="34" spans="1:13" ht="18.75" x14ac:dyDescent="0.3">
      <c r="A34" s="22"/>
      <c r="B34" s="22"/>
      <c r="C34" s="22"/>
      <c r="D34" s="22"/>
      <c r="E34" s="22"/>
      <c r="F34" s="22"/>
      <c r="G34" s="22"/>
      <c r="H34" s="22"/>
      <c r="I34" s="1"/>
    </row>
    <row r="35" spans="1:13" s="6" customFormat="1" ht="18.75" x14ac:dyDescent="0.3">
      <c r="A35" s="22"/>
      <c r="B35" s="22"/>
      <c r="C35" s="22"/>
      <c r="D35" s="22"/>
      <c r="E35" s="22"/>
      <c r="F35" s="22"/>
      <c r="G35" s="22"/>
      <c r="H35" s="22"/>
      <c r="I35" s="1"/>
      <c r="J35"/>
      <c r="K35"/>
      <c r="L35"/>
      <c r="M35"/>
    </row>
    <row r="36" spans="1:13" ht="18.75" x14ac:dyDescent="0.3">
      <c r="A36" s="22"/>
      <c r="B36" s="22"/>
      <c r="C36" s="22"/>
      <c r="D36" s="22"/>
      <c r="E36" s="22"/>
      <c r="F36" s="22"/>
      <c r="G36" s="22"/>
      <c r="H36" s="22"/>
      <c r="I36" s="1"/>
    </row>
    <row r="37" spans="1:13" ht="18.75" x14ac:dyDescent="0.3">
      <c r="A37" s="22"/>
      <c r="B37" s="22"/>
      <c r="C37" s="22"/>
      <c r="D37" s="22"/>
      <c r="E37" s="22"/>
      <c r="F37" s="22"/>
      <c r="G37" s="22"/>
      <c r="H37" s="22"/>
      <c r="I37" s="1"/>
    </row>
    <row r="40" spans="1:13" s="6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2023-02-28T10:28:32Z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