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90" windowHeight="8910" activeTab="1"/>
  </bookViews>
  <sheets>
    <sheet name="замеры трансформаторов 06.2023" sheetId="1" r:id="rId1"/>
    <sheet name="мощность 06.2023" sheetId="2" r:id="rId2"/>
  </sheets>
  <externalReferences>
    <externalReference r:id="rId5"/>
  </externalReferences>
  <definedNames>
    <definedName name="_xlnm.Print_Area" localSheetId="0">'замеры трансформаторов 06.2023'!$A$2:$CZ$46</definedName>
  </definedNames>
  <calcPr fullCalcOnLoad="1"/>
</workbook>
</file>

<file path=xl/sharedStrings.xml><?xml version="1.0" encoding="utf-8"?>
<sst xmlns="http://schemas.openxmlformats.org/spreadsheetml/2006/main" count="395" uniqueCount="107">
  <si>
    <t>Комсомольская</t>
  </si>
  <si>
    <t>Кислородная</t>
  </si>
  <si>
    <t>ВОС</t>
  </si>
  <si>
    <t>Балансовая принадлежность</t>
  </si>
  <si>
    <t>Наименование</t>
  </si>
  <si>
    <t>Присоединение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</si>
  <si>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</si>
  <si>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</si>
  <si>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</si>
  <si>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</si>
  <si>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</si>
  <si>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</si>
  <si>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</si>
  <si>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</si>
  <si>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</si>
  <si>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</si>
  <si>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</si>
  <si>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</si>
  <si>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</si>
  <si>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</si>
  <si>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</si>
  <si>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</si>
  <si>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</si>
  <si>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</si>
  <si>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</si>
  <si>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</si>
  <si>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</si>
  <si>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</si>
  <si>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1-00</t>
  </si>
  <si>
    <t>2-00</t>
  </si>
  <si>
    <t>Положение анцапф  трансформатора. Состояние автоматики.</t>
  </si>
  <si>
    <t>Предприятия</t>
  </si>
  <si>
    <t>Подстанция</t>
  </si>
  <si>
    <t>Класс U</t>
  </si>
  <si>
    <t>Трансформаторы</t>
  </si>
  <si>
    <t>Ввода</t>
  </si>
  <si>
    <t>P  МВт</t>
  </si>
  <si>
    <t>Q Мвар</t>
  </si>
  <si>
    <t>I    А</t>
  </si>
  <si>
    <t>U  кВ</t>
  </si>
  <si>
    <t>ЭТК</t>
  </si>
  <si>
    <t>ОБВ-1</t>
  </si>
  <si>
    <t>110/6</t>
  </si>
  <si>
    <t>1Т</t>
  </si>
  <si>
    <t>1 сш 6кВ</t>
  </si>
  <si>
    <t>2Т</t>
  </si>
  <si>
    <t>2 сш 6кВ</t>
  </si>
  <si>
    <t>1Т+2Т</t>
  </si>
  <si>
    <t>ОБВ-2</t>
  </si>
  <si>
    <t>Падь</t>
  </si>
  <si>
    <t>ГНС</t>
  </si>
  <si>
    <t>2сш 6кВ</t>
  </si>
  <si>
    <t>всего 1Т</t>
  </si>
  <si>
    <t>3 сш 6кВ</t>
  </si>
  <si>
    <t>4 сш 6кВ</t>
  </si>
  <si>
    <t>всего 2Т</t>
  </si>
  <si>
    <t>110/35/6</t>
  </si>
  <si>
    <t>1 сш 35кВ</t>
  </si>
  <si>
    <t>2 сш 35кВ</t>
  </si>
  <si>
    <t>110/10/6</t>
  </si>
  <si>
    <t>1 сш 10кВ</t>
  </si>
  <si>
    <t>2 сш 10кВ</t>
  </si>
  <si>
    <t>Сводная ведомость результатов замера</t>
  </si>
  <si>
    <t xml:space="preserve">   активной и реактивной мощности</t>
  </si>
  <si>
    <t>№ п/п</t>
  </si>
  <si>
    <t>Часы</t>
  </si>
  <si>
    <t>Часовые активной мощности, кВт</t>
  </si>
  <si>
    <t>Часовые реактивной мощности, кВар</t>
  </si>
  <si>
    <t>03 часа</t>
  </si>
  <si>
    <t>04 часа</t>
  </si>
  <si>
    <t>05 часа</t>
  </si>
  <si>
    <t>06 часа</t>
  </si>
  <si>
    <t>07 часа</t>
  </si>
  <si>
    <t>08 часа</t>
  </si>
  <si>
    <t>09 часа</t>
  </si>
  <si>
    <t>10 часа</t>
  </si>
  <si>
    <t>11 часа</t>
  </si>
  <si>
    <t>12 часа</t>
  </si>
  <si>
    <t>13 часа</t>
  </si>
  <si>
    <t>14 часа</t>
  </si>
  <si>
    <t>15 часа</t>
  </si>
  <si>
    <t>16 часа</t>
  </si>
  <si>
    <t>17 часа</t>
  </si>
  <si>
    <t>18 часа</t>
  </si>
  <si>
    <t>19 часа</t>
  </si>
  <si>
    <t>20 часа</t>
  </si>
  <si>
    <t>21 часа</t>
  </si>
  <si>
    <t>22 часа</t>
  </si>
  <si>
    <t>23 часа</t>
  </si>
  <si>
    <t>00 часа</t>
  </si>
  <si>
    <t>01 часа</t>
  </si>
  <si>
    <t>02 часа</t>
  </si>
  <si>
    <t>Итого</t>
  </si>
  <si>
    <t>Приложение 6</t>
  </si>
  <si>
    <t>Приложение 5</t>
  </si>
  <si>
    <t xml:space="preserve">         Контактный телефон     65-06-44</t>
  </si>
  <si>
    <t xml:space="preserve">      ООО "Электротехнический комплекс"</t>
  </si>
  <si>
    <t>21 июня 2023года</t>
  </si>
  <si>
    <t>Н.М. Денисова</t>
  </si>
  <si>
    <t xml:space="preserve">         И.о. начальника  ОДС                                           Н.М Денисова                           </t>
  </si>
  <si>
    <t xml:space="preserve">         И.о. начальника ОДС                                                            </t>
  </si>
  <si>
    <r>
      <t xml:space="preserve">Контрольный замер по трансформаторам  </t>
    </r>
    <r>
      <rPr>
        <b/>
        <u val="single"/>
        <sz val="12"/>
        <rFont val="Times New Roman"/>
        <family val="1"/>
      </rPr>
      <t>ООО "Электротехнический комплекс"</t>
    </r>
    <r>
      <rPr>
        <b/>
        <sz val="12"/>
        <rFont val="Times New Roman"/>
        <family val="1"/>
      </rPr>
      <t xml:space="preserve">  за "</t>
    </r>
    <r>
      <rPr>
        <b/>
        <u val="single"/>
        <sz val="12"/>
        <rFont val="Times New Roman"/>
        <family val="1"/>
      </rPr>
      <t>21</t>
    </r>
    <r>
      <rPr>
        <b/>
        <sz val="12"/>
        <rFont val="Times New Roman"/>
        <family val="1"/>
      </rPr>
      <t>" июня 2023 г.</t>
    </r>
  </si>
  <si>
    <t>ООО"ЭТК"</t>
  </si>
  <si>
    <t>Таблица 1</t>
  </si>
  <si>
    <t>окончание таблицы 1</t>
  </si>
  <si>
    <t>продолжение Таблицы 1</t>
  </si>
  <si>
    <t>продолжение таблицы 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</si>
</sst>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#,##0.000"/>
    <numFmt numFmtId="190" formatCode="0.0"/>
    <numFmt numFmtId="191" formatCode="0.000"/>
    <numFmt numFmtId="192" formatCode="0.0000"/>
    <numFmt numFmtId="193" formatCode="0.000000"/>
    <numFmt numFmtId="194" formatCode="0.0000000"/>
    <numFmt numFmtId="195" formatCode="0.00;[Red]0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color indexed="4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2" fontId="8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90" fontId="4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1" xfId="0" applyNumberFormat="1" applyFont="1" applyFill="1" applyBorder="1" applyAlignment="1">
      <alignment horizontal="left" vertical="center" wrapText="1"/>
    </xf>
    <xf numFmtId="1" fontId="9" fillId="34" borderId="20" xfId="0" applyNumberFormat="1" applyFont="1" applyFill="1" applyBorder="1" applyAlignment="1">
      <alignment horizontal="center" wrapText="1"/>
    </xf>
    <xf numFmtId="190" fontId="4" fillId="0" borderId="0" xfId="0" applyNumberFormat="1" applyFont="1" applyAlignment="1">
      <alignment/>
    </xf>
    <xf numFmtId="0" fontId="4" fillId="34" borderId="21" xfId="0" applyFont="1" applyFill="1" applyBorder="1" applyAlignment="1">
      <alignment/>
    </xf>
    <xf numFmtId="0" fontId="4" fillId="34" borderId="12" xfId="0" applyNumberFormat="1" applyFont="1" applyFill="1" applyBorder="1" applyAlignment="1">
      <alignment horizontal="left" vertical="center" wrapText="1"/>
    </xf>
    <xf numFmtId="1" fontId="9" fillId="34" borderId="22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" fillId="34" borderId="12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193" fontId="8" fillId="0" borderId="0" xfId="0" applyNumberFormat="1" applyFont="1" applyFill="1" applyAlignment="1">
      <alignment/>
    </xf>
    <xf numFmtId="4" fontId="0" fillId="0" borderId="0" xfId="0" applyNumberFormat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/>
    </xf>
    <xf numFmtId="2" fontId="4" fillId="34" borderId="26" xfId="0" applyNumberFormat="1" applyFont="1" applyFill="1" applyBorder="1" applyAlignment="1">
      <alignment horizontal="left" vertical="center" wrapText="1"/>
    </xf>
    <xf numFmtId="2" fontId="4" fillId="34" borderId="27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4" borderId="28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top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1" fontId="14" fillId="34" borderId="34" xfId="0" applyNumberFormat="1" applyFont="1" applyFill="1" applyBorder="1" applyAlignment="1">
      <alignment horizontal="center" wrapText="1"/>
    </xf>
    <xf numFmtId="1" fontId="14" fillId="34" borderId="20" xfId="0" applyNumberFormat="1" applyFont="1" applyFill="1" applyBorder="1" applyAlignment="1">
      <alignment horizontal="center" wrapText="1"/>
    </xf>
    <xf numFmtId="1" fontId="14" fillId="34" borderId="22" xfId="0" applyNumberFormat="1" applyFont="1" applyFill="1" applyBorder="1" applyAlignment="1">
      <alignment horizontal="center" wrapText="1"/>
    </xf>
    <xf numFmtId="1" fontId="14" fillId="34" borderId="35" xfId="0" applyNumberFormat="1" applyFont="1" applyFill="1" applyBorder="1" applyAlignment="1">
      <alignment horizontal="center" wrapText="1"/>
    </xf>
    <xf numFmtId="190" fontId="0" fillId="0" borderId="17" xfId="0" applyNumberFormat="1" applyFont="1" applyFill="1" applyBorder="1" applyAlignment="1">
      <alignment horizontal="right" wrapText="1"/>
    </xf>
    <xf numFmtId="1" fontId="14" fillId="34" borderId="19" xfId="0" applyNumberFormat="1" applyFont="1" applyFill="1" applyBorder="1" applyAlignment="1">
      <alignment horizontal="center" wrapText="1"/>
    </xf>
    <xf numFmtId="2" fontId="0" fillId="0" borderId="36" xfId="0" applyNumberFormat="1" applyFont="1" applyFill="1" applyBorder="1" applyAlignment="1">
      <alignment horizontal="right" wrapText="1"/>
    </xf>
    <xf numFmtId="190" fontId="0" fillId="0" borderId="37" xfId="0" applyNumberFormat="1" applyFont="1" applyFill="1" applyBorder="1" applyAlignment="1">
      <alignment horizontal="right" wrapText="1"/>
    </xf>
    <xf numFmtId="1" fontId="14" fillId="34" borderId="38" xfId="0" applyNumberFormat="1" applyFont="1" applyFill="1" applyBorder="1" applyAlignment="1">
      <alignment horizontal="center" wrapText="1"/>
    </xf>
    <xf numFmtId="190" fontId="0" fillId="0" borderId="30" xfId="0" applyNumberFormat="1" applyFont="1" applyFill="1" applyBorder="1" applyAlignment="1">
      <alignment horizontal="right" wrapText="1"/>
    </xf>
    <xf numFmtId="190" fontId="0" fillId="0" borderId="11" xfId="0" applyNumberFormat="1" applyFont="1" applyFill="1" applyBorder="1" applyAlignment="1">
      <alignment horizontal="right" wrapText="1"/>
    </xf>
    <xf numFmtId="190" fontId="0" fillId="0" borderId="29" xfId="0" applyNumberFormat="1" applyFont="1" applyFill="1" applyBorder="1" applyAlignment="1">
      <alignment horizontal="right" wrapText="1"/>
    </xf>
    <xf numFmtId="190" fontId="0" fillId="0" borderId="14" xfId="0" applyNumberFormat="1" applyFont="1" applyFill="1" applyBorder="1" applyAlignment="1">
      <alignment horizontal="right" wrapText="1"/>
    </xf>
    <xf numFmtId="190" fontId="0" fillId="0" borderId="36" xfId="0" applyNumberFormat="1" applyFont="1" applyFill="1" applyBorder="1" applyAlignment="1">
      <alignment horizontal="right" wrapText="1"/>
    </xf>
    <xf numFmtId="190" fontId="0" fillId="0" borderId="28" xfId="0" applyNumberFormat="1" applyFont="1" applyFill="1" applyBorder="1" applyAlignment="1">
      <alignment horizontal="right" wrapText="1"/>
    </xf>
    <xf numFmtId="190" fontId="0" fillId="0" borderId="12" xfId="0" applyNumberFormat="1" applyFont="1" applyFill="1" applyBorder="1" applyAlignment="1">
      <alignment horizontal="right" wrapText="1"/>
    </xf>
    <xf numFmtId="190" fontId="0" fillId="0" borderId="27" xfId="0" applyNumberFormat="1" applyFont="1" applyFill="1" applyBorder="1" applyAlignment="1">
      <alignment horizontal="right" wrapText="1"/>
    </xf>
    <xf numFmtId="190" fontId="0" fillId="0" borderId="32" xfId="0" applyNumberFormat="1" applyFont="1" applyFill="1" applyBorder="1" applyAlignment="1">
      <alignment horizontal="right" wrapText="1"/>
    </xf>
    <xf numFmtId="190" fontId="0" fillId="0" borderId="10" xfId="0" applyNumberFormat="1" applyFont="1" applyFill="1" applyBorder="1" applyAlignment="1">
      <alignment horizontal="right" wrapText="1"/>
    </xf>
    <xf numFmtId="190" fontId="0" fillId="0" borderId="26" xfId="0" applyNumberFormat="1" applyFont="1" applyFill="1" applyBorder="1" applyAlignment="1">
      <alignment horizontal="right" wrapText="1"/>
    </xf>
    <xf numFmtId="2" fontId="0" fillId="0" borderId="31" xfId="0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wrapText="1"/>
    </xf>
    <xf numFmtId="2" fontId="0" fillId="0" borderId="27" xfId="0" applyNumberFormat="1" applyFont="1" applyFill="1" applyBorder="1" applyAlignment="1">
      <alignment horizontal="right" wrapText="1"/>
    </xf>
    <xf numFmtId="1" fontId="14" fillId="34" borderId="39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right" wrapText="1"/>
    </xf>
    <xf numFmtId="2" fontId="0" fillId="0" borderId="16" xfId="0" applyNumberFormat="1" applyFont="1" applyFill="1" applyBorder="1" applyAlignment="1">
      <alignment horizontal="right" wrapText="1"/>
    </xf>
    <xf numFmtId="2" fontId="0" fillId="0" borderId="32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26" xfId="0" applyNumberFormat="1" applyFont="1" applyFill="1" applyBorder="1" applyAlignment="1">
      <alignment horizontal="right" wrapText="1"/>
    </xf>
    <xf numFmtId="190" fontId="0" fillId="0" borderId="31" xfId="0" applyNumberFormat="1" applyFont="1" applyFill="1" applyBorder="1" applyAlignment="1">
      <alignment horizontal="right" wrapText="1"/>
    </xf>
    <xf numFmtId="190" fontId="0" fillId="0" borderId="16" xfId="0" applyNumberFormat="1" applyFont="1" applyFill="1" applyBorder="1" applyAlignment="1">
      <alignment horizontal="right" wrapText="1"/>
    </xf>
    <xf numFmtId="190" fontId="0" fillId="0" borderId="18" xfId="0" applyNumberFormat="1" applyFont="1" applyFill="1" applyBorder="1" applyAlignment="1">
      <alignment horizontal="right" wrapText="1"/>
    </xf>
    <xf numFmtId="190" fontId="0" fillId="0" borderId="40" xfId="0" applyNumberFormat="1" applyFont="1" applyFill="1" applyBorder="1" applyAlignment="1">
      <alignment horizontal="right" wrapText="1"/>
    </xf>
    <xf numFmtId="189" fontId="0" fillId="0" borderId="13" xfId="0" applyNumberFormat="1" applyFill="1" applyBorder="1" applyAlignment="1">
      <alignment/>
    </xf>
    <xf numFmtId="18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1" fontId="14" fillId="34" borderId="41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1" fontId="4" fillId="33" borderId="42" xfId="0" applyNumberFormat="1" applyFont="1" applyFill="1" applyBorder="1" applyAlignment="1">
      <alignment horizontal="center" vertical="top" wrapText="1"/>
    </xf>
    <xf numFmtId="1" fontId="4" fillId="33" borderId="43" xfId="0" applyNumberFormat="1" applyFont="1" applyFill="1" applyBorder="1" applyAlignment="1">
      <alignment horizontal="center" vertical="top" wrapText="1"/>
    </xf>
    <xf numFmtId="1" fontId="4" fillId="33" borderId="44" xfId="0" applyNumberFormat="1" applyFont="1" applyFill="1" applyBorder="1" applyAlignment="1">
      <alignment horizontal="center" vertical="top" wrapText="1"/>
    </xf>
    <xf numFmtId="1" fontId="4" fillId="33" borderId="15" xfId="0" applyNumberFormat="1" applyFont="1" applyFill="1" applyBorder="1" applyAlignment="1">
      <alignment horizontal="center" vertical="top" wrapText="1"/>
    </xf>
    <xf numFmtId="1" fontId="4" fillId="33" borderId="16" xfId="0" applyNumberFormat="1" applyFont="1" applyFill="1" applyBorder="1" applyAlignment="1">
      <alignment horizontal="center" vertical="top" wrapText="1"/>
    </xf>
    <xf numFmtId="1" fontId="4" fillId="33" borderId="17" xfId="0" applyNumberFormat="1" applyFont="1" applyFill="1" applyBorder="1" applyAlignment="1">
      <alignment horizontal="center" vertical="top" wrapText="1"/>
    </xf>
    <xf numFmtId="189" fontId="0" fillId="33" borderId="13" xfId="0" applyNumberFormat="1" applyFill="1" applyBorder="1" applyAlignment="1">
      <alignment/>
    </xf>
    <xf numFmtId="189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189" fontId="0" fillId="33" borderId="21" xfId="0" applyNumberFormat="1" applyFill="1" applyBorder="1" applyAlignment="1">
      <alignment/>
    </xf>
    <xf numFmtId="189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189" fontId="0" fillId="33" borderId="23" xfId="0" applyNumberFormat="1" applyFill="1" applyBorder="1" applyAlignment="1">
      <alignment/>
    </xf>
    <xf numFmtId="189" fontId="0" fillId="33" borderId="10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2" fontId="0" fillId="33" borderId="12" xfId="0" applyNumberFormat="1" applyFont="1" applyFill="1" applyBorder="1" applyAlignment="1">
      <alignment horizontal="right" wrapText="1"/>
    </xf>
    <xf numFmtId="2" fontId="0" fillId="33" borderId="27" xfId="0" applyNumberFormat="1" applyFont="1" applyFill="1" applyBorder="1" applyAlignment="1">
      <alignment horizontal="right" wrapText="1"/>
    </xf>
    <xf numFmtId="190" fontId="0" fillId="33" borderId="28" xfId="0" applyNumberFormat="1" applyFont="1" applyFill="1" applyBorder="1" applyAlignment="1">
      <alignment horizontal="right" wrapText="1"/>
    </xf>
    <xf numFmtId="2" fontId="0" fillId="33" borderId="15" xfId="0" applyNumberFormat="1" applyFont="1" applyFill="1" applyBorder="1" applyAlignment="1">
      <alignment horizontal="right" wrapText="1"/>
    </xf>
    <xf numFmtId="2" fontId="0" fillId="33" borderId="16" xfId="0" applyNumberFormat="1" applyFont="1" applyFill="1" applyBorder="1" applyAlignment="1">
      <alignment horizontal="right" wrapText="1"/>
    </xf>
    <xf numFmtId="190" fontId="0" fillId="33" borderId="17" xfId="0" applyNumberFormat="1" applyFont="1" applyFill="1" applyBorder="1" applyAlignment="1">
      <alignment horizontal="right" wrapText="1"/>
    </xf>
    <xf numFmtId="2" fontId="0" fillId="33" borderId="36" xfId="0" applyNumberFormat="1" applyFont="1" applyFill="1" applyBorder="1" applyAlignment="1">
      <alignment horizontal="right" wrapText="1"/>
    </xf>
    <xf numFmtId="2" fontId="0" fillId="33" borderId="21" xfId="0" applyNumberFormat="1" applyFont="1" applyFill="1" applyBorder="1" applyAlignment="1">
      <alignment horizontal="right" wrapText="1"/>
    </xf>
    <xf numFmtId="190" fontId="0" fillId="33" borderId="43" xfId="0" applyNumberFormat="1" applyFont="1" applyFill="1" applyBorder="1" applyAlignment="1">
      <alignment horizontal="right" wrapText="1"/>
    </xf>
    <xf numFmtId="190" fontId="0" fillId="33" borderId="44" xfId="0" applyNumberFormat="1" applyFont="1" applyFill="1" applyBorder="1" applyAlignment="1">
      <alignment horizontal="right" wrapText="1"/>
    </xf>
    <xf numFmtId="190" fontId="0" fillId="33" borderId="42" xfId="0" applyNumberFormat="1" applyFont="1" applyFill="1" applyBorder="1" applyAlignment="1">
      <alignment wrapText="1"/>
    </xf>
    <xf numFmtId="190" fontId="0" fillId="33" borderId="36" xfId="0" applyNumberFormat="1" applyFont="1" applyFill="1" applyBorder="1" applyAlignment="1">
      <alignment horizontal="right" wrapText="1"/>
    </xf>
    <xf numFmtId="190" fontId="0" fillId="33" borderId="12" xfId="0" applyNumberFormat="1" applyFont="1" applyFill="1" applyBorder="1" applyAlignment="1">
      <alignment horizontal="right" wrapText="1"/>
    </xf>
    <xf numFmtId="190" fontId="0" fillId="33" borderId="27" xfId="0" applyNumberFormat="1" applyFont="1" applyFill="1" applyBorder="1" applyAlignment="1">
      <alignment horizontal="right" wrapText="1"/>
    </xf>
    <xf numFmtId="190" fontId="0" fillId="33" borderId="21" xfId="0" applyNumberFormat="1" applyFont="1" applyFill="1" applyBorder="1" applyAlignment="1">
      <alignment horizontal="right" wrapText="1"/>
    </xf>
    <xf numFmtId="4" fontId="0" fillId="0" borderId="45" xfId="0" applyNumberFormat="1" applyFill="1" applyBorder="1" applyAlignment="1">
      <alignment/>
    </xf>
    <xf numFmtId="189" fontId="0" fillId="0" borderId="46" xfId="0" applyNumberFormat="1" applyFill="1" applyBorder="1" applyAlignment="1">
      <alignment/>
    </xf>
    <xf numFmtId="189" fontId="0" fillId="0" borderId="47" xfId="0" applyNumberFormat="1" applyFill="1" applyBorder="1" applyAlignment="1">
      <alignment/>
    </xf>
    <xf numFmtId="2" fontId="0" fillId="0" borderId="47" xfId="0" applyNumberFormat="1" applyFill="1" applyBorder="1" applyAlignment="1">
      <alignment/>
    </xf>
    <xf numFmtId="4" fontId="0" fillId="0" borderId="48" xfId="0" applyNumberFormat="1" applyFill="1" applyBorder="1" applyAlignment="1">
      <alignment/>
    </xf>
    <xf numFmtId="189" fontId="0" fillId="0" borderId="21" xfId="0" applyNumberFormat="1" applyFill="1" applyBorder="1" applyAlignment="1">
      <alignment/>
    </xf>
    <xf numFmtId="189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49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9" fontId="0" fillId="0" borderId="23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2" fontId="0" fillId="0" borderId="40" xfId="0" applyNumberFormat="1" applyFont="1" applyFill="1" applyBorder="1" applyAlignment="1">
      <alignment horizontal="right" wrapText="1"/>
    </xf>
    <xf numFmtId="2" fontId="0" fillId="0" borderId="43" xfId="0" applyNumberFormat="1" applyFont="1" applyFill="1" applyBorder="1" applyAlignment="1">
      <alignment horizontal="right" wrapText="1"/>
    </xf>
    <xf numFmtId="2" fontId="0" fillId="0" borderId="50" xfId="0" applyNumberFormat="1" applyFont="1" applyFill="1" applyBorder="1" applyAlignment="1">
      <alignment horizontal="right" wrapText="1"/>
    </xf>
    <xf numFmtId="190" fontId="0" fillId="0" borderId="51" xfId="0" applyNumberFormat="1" applyFont="1" applyFill="1" applyBorder="1" applyAlignment="1">
      <alignment horizontal="right" wrapText="1"/>
    </xf>
    <xf numFmtId="190" fontId="0" fillId="0" borderId="33" xfId="0" applyNumberFormat="1" applyFont="1" applyFill="1" applyBorder="1" applyAlignment="1">
      <alignment horizontal="right" wrapText="1"/>
    </xf>
    <xf numFmtId="190" fontId="0" fillId="0" borderId="45" xfId="0" applyNumberFormat="1" applyFont="1" applyFill="1" applyBorder="1" applyAlignment="1">
      <alignment horizontal="right" wrapText="1"/>
    </xf>
    <xf numFmtId="189" fontId="0" fillId="0" borderId="3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89" fontId="0" fillId="0" borderId="15" xfId="0" applyNumberFormat="1" applyFill="1" applyBorder="1" applyAlignment="1">
      <alignment/>
    </xf>
    <xf numFmtId="189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189" fontId="0" fillId="0" borderId="36" xfId="0" applyNumberFormat="1" applyFill="1" applyBorder="1" applyAlignment="1">
      <alignment/>
    </xf>
    <xf numFmtId="2" fontId="0" fillId="33" borderId="31" xfId="0" applyNumberFormat="1" applyFont="1" applyFill="1" applyBorder="1" applyAlignment="1">
      <alignment horizontal="right" wrapText="1"/>
    </xf>
    <xf numFmtId="2" fontId="0" fillId="33" borderId="18" xfId="0" applyNumberFormat="1" applyFont="1" applyFill="1" applyBorder="1" applyAlignment="1">
      <alignment horizontal="right" wrapText="1"/>
    </xf>
    <xf numFmtId="2" fontId="0" fillId="33" borderId="32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wrapText="1"/>
    </xf>
    <xf numFmtId="2" fontId="0" fillId="33" borderId="26" xfId="0" applyNumberFormat="1" applyFont="1" applyFill="1" applyBorder="1" applyAlignment="1">
      <alignment horizontal="right" wrapText="1"/>
    </xf>
    <xf numFmtId="190" fontId="0" fillId="33" borderId="37" xfId="0" applyNumberFormat="1" applyFont="1" applyFill="1" applyBorder="1" applyAlignment="1">
      <alignment horizontal="right" wrapText="1"/>
    </xf>
    <xf numFmtId="4" fontId="0" fillId="33" borderId="11" xfId="0" applyNumberFormat="1" applyFill="1" applyBorder="1" applyAlignment="1">
      <alignment/>
    </xf>
    <xf numFmtId="0" fontId="4" fillId="35" borderId="52" xfId="0" applyFont="1" applyFill="1" applyBorder="1" applyAlignment="1">
      <alignment/>
    </xf>
    <xf numFmtId="0" fontId="4" fillId="35" borderId="53" xfId="0" applyNumberFormat="1" applyFont="1" applyFill="1" applyBorder="1" applyAlignment="1">
      <alignment horizontal="left" vertical="center" wrapText="1"/>
    </xf>
    <xf numFmtId="2" fontId="4" fillId="35" borderId="53" xfId="0" applyNumberFormat="1" applyFont="1" applyFill="1" applyBorder="1" applyAlignment="1">
      <alignment horizontal="left" vertical="center" wrapText="1"/>
    </xf>
    <xf numFmtId="49" fontId="4" fillId="35" borderId="53" xfId="0" applyNumberFormat="1" applyFont="1" applyFill="1" applyBorder="1" applyAlignment="1">
      <alignment horizontal="left" vertical="center" wrapText="1"/>
    </xf>
    <xf numFmtId="2" fontId="0" fillId="35" borderId="53" xfId="0" applyNumberFormat="1" applyFont="1" applyFill="1" applyBorder="1" applyAlignment="1">
      <alignment horizontal="right" wrapText="1"/>
    </xf>
    <xf numFmtId="2" fontId="0" fillId="35" borderId="54" xfId="0" applyNumberFormat="1" applyFont="1" applyFill="1" applyBorder="1" applyAlignment="1">
      <alignment horizontal="right" wrapText="1"/>
    </xf>
    <xf numFmtId="2" fontId="0" fillId="35" borderId="55" xfId="0" applyNumberFormat="1" applyFont="1" applyFill="1" applyBorder="1" applyAlignment="1">
      <alignment horizontal="right" wrapText="1"/>
    </xf>
    <xf numFmtId="2" fontId="0" fillId="35" borderId="52" xfId="0" applyNumberFormat="1" applyFont="1" applyFill="1" applyBorder="1" applyAlignment="1">
      <alignment horizontal="right" wrapText="1"/>
    </xf>
    <xf numFmtId="2" fontId="0" fillId="35" borderId="56" xfId="0" applyNumberFormat="1" applyFont="1" applyFill="1" applyBorder="1" applyAlignment="1">
      <alignment horizontal="right" wrapText="1"/>
    </xf>
    <xf numFmtId="2" fontId="0" fillId="35" borderId="57" xfId="0" applyNumberFormat="1" applyFont="1" applyFill="1" applyBorder="1" applyAlignment="1">
      <alignment horizontal="right" wrapText="1"/>
    </xf>
    <xf numFmtId="2" fontId="0" fillId="35" borderId="58" xfId="0" applyNumberFormat="1" applyFont="1" applyFill="1" applyBorder="1" applyAlignment="1">
      <alignment horizontal="right" wrapText="1"/>
    </xf>
    <xf numFmtId="2" fontId="0" fillId="35" borderId="59" xfId="0" applyNumberFormat="1" applyFont="1" applyFill="1" applyBorder="1" applyAlignment="1">
      <alignment horizontal="right" wrapText="1"/>
    </xf>
    <xf numFmtId="2" fontId="0" fillId="35" borderId="60" xfId="0" applyNumberFormat="1" applyFont="1" applyFill="1" applyBorder="1" applyAlignment="1">
      <alignment horizontal="right" wrapText="1"/>
    </xf>
    <xf numFmtId="190" fontId="0" fillId="35" borderId="55" xfId="0" applyNumberFormat="1" applyFont="1" applyFill="1" applyBorder="1" applyAlignment="1">
      <alignment horizontal="right" wrapText="1"/>
    </xf>
    <xf numFmtId="190" fontId="0" fillId="35" borderId="56" xfId="0" applyNumberFormat="1" applyFont="1" applyFill="1" applyBorder="1" applyAlignment="1">
      <alignment horizontal="right" wrapText="1"/>
    </xf>
    <xf numFmtId="190" fontId="0" fillId="35" borderId="53" xfId="0" applyNumberFormat="1" applyFont="1" applyFill="1" applyBorder="1" applyAlignment="1">
      <alignment horizontal="right" wrapText="1"/>
    </xf>
    <xf numFmtId="190" fontId="0" fillId="35" borderId="54" xfId="0" applyNumberFormat="1" applyFont="1" applyFill="1" applyBorder="1" applyAlignment="1">
      <alignment horizontal="right" wrapText="1"/>
    </xf>
    <xf numFmtId="190" fontId="0" fillId="35" borderId="60" xfId="0" applyNumberFormat="1" applyFont="1" applyFill="1" applyBorder="1" applyAlignment="1">
      <alignment horizontal="right" wrapText="1"/>
    </xf>
    <xf numFmtId="190" fontId="0" fillId="35" borderId="52" xfId="0" applyNumberFormat="1" applyFont="1" applyFill="1" applyBorder="1" applyAlignment="1">
      <alignment horizontal="right" wrapText="1"/>
    </xf>
    <xf numFmtId="190" fontId="0" fillId="35" borderId="57" xfId="0" applyNumberFormat="1" applyFont="1" applyFill="1" applyBorder="1" applyAlignment="1">
      <alignment horizontal="right" wrapText="1"/>
    </xf>
    <xf numFmtId="190" fontId="0" fillId="35" borderId="58" xfId="0" applyNumberFormat="1" applyFont="1" applyFill="1" applyBorder="1" applyAlignment="1">
      <alignment horizontal="right" wrapText="1"/>
    </xf>
    <xf numFmtId="190" fontId="0" fillId="35" borderId="59" xfId="0" applyNumberFormat="1" applyFont="1" applyFill="1" applyBorder="1" applyAlignment="1">
      <alignment horizontal="right" wrapText="1"/>
    </xf>
    <xf numFmtId="190" fontId="0" fillId="35" borderId="61" xfId="0" applyNumberFormat="1" applyFont="1" applyFill="1" applyBorder="1" applyAlignment="1">
      <alignment horizontal="right" wrapText="1"/>
    </xf>
    <xf numFmtId="190" fontId="0" fillId="35" borderId="40" xfId="0" applyNumberFormat="1" applyFont="1" applyFill="1" applyBorder="1" applyAlignment="1">
      <alignment horizontal="right" wrapText="1"/>
    </xf>
    <xf numFmtId="190" fontId="0" fillId="35" borderId="43" xfId="0" applyNumberFormat="1" applyFont="1" applyFill="1" applyBorder="1" applyAlignment="1">
      <alignment horizontal="right" wrapText="1"/>
    </xf>
    <xf numFmtId="190" fontId="0" fillId="35" borderId="50" xfId="0" applyNumberFormat="1" applyFont="1" applyFill="1" applyBorder="1" applyAlignment="1">
      <alignment horizontal="right" wrapText="1"/>
    </xf>
    <xf numFmtId="190" fontId="0" fillId="35" borderId="44" xfId="0" applyNumberFormat="1" applyFont="1" applyFill="1" applyBorder="1" applyAlignment="1">
      <alignment horizontal="right" wrapText="1"/>
    </xf>
    <xf numFmtId="190" fontId="0" fillId="35" borderId="51" xfId="0" applyNumberFormat="1" applyFont="1" applyFill="1" applyBorder="1" applyAlignment="1">
      <alignment horizontal="right" wrapText="1"/>
    </xf>
    <xf numFmtId="190" fontId="0" fillId="35" borderId="62" xfId="0" applyNumberFormat="1" applyFont="1" applyFill="1" applyBorder="1" applyAlignment="1">
      <alignment horizontal="right" wrapText="1"/>
    </xf>
    <xf numFmtId="0" fontId="4" fillId="35" borderId="55" xfId="0" applyNumberFormat="1" applyFont="1" applyFill="1" applyBorder="1" applyAlignment="1">
      <alignment horizontal="left" vertical="center" wrapText="1"/>
    </xf>
    <xf numFmtId="2" fontId="4" fillId="35" borderId="54" xfId="0" applyNumberFormat="1" applyFont="1" applyFill="1" applyBorder="1" applyAlignment="1">
      <alignment horizontal="left" vertical="center" wrapText="1"/>
    </xf>
    <xf numFmtId="2" fontId="0" fillId="35" borderId="62" xfId="0" applyNumberFormat="1" applyFont="1" applyFill="1" applyBorder="1" applyAlignment="1">
      <alignment horizontal="right" wrapText="1"/>
    </xf>
    <xf numFmtId="0" fontId="1" fillId="0" borderId="24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top" wrapText="1"/>
    </xf>
    <xf numFmtId="1" fontId="4" fillId="0" borderId="44" xfId="0" applyNumberFormat="1" applyFont="1" applyFill="1" applyBorder="1" applyAlignment="1">
      <alignment horizontal="center" vertical="top" wrapText="1"/>
    </xf>
    <xf numFmtId="4" fontId="0" fillId="0" borderId="63" xfId="0" applyNumberFormat="1" applyFill="1" applyBorder="1" applyAlignment="1">
      <alignment/>
    </xf>
    <xf numFmtId="190" fontId="0" fillId="0" borderId="43" xfId="0" applyNumberFormat="1" applyFont="1" applyFill="1" applyBorder="1" applyAlignment="1">
      <alignment horizontal="right" wrapText="1"/>
    </xf>
    <xf numFmtId="190" fontId="0" fillId="0" borderId="50" xfId="0" applyNumberFormat="1" applyFont="1" applyFill="1" applyBorder="1" applyAlignment="1">
      <alignment horizontal="right" wrapText="1"/>
    </xf>
    <xf numFmtId="190" fontId="0" fillId="0" borderId="44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2" fontId="4" fillId="36" borderId="11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189" fontId="0" fillId="36" borderId="13" xfId="0" applyNumberFormat="1" applyFill="1" applyBorder="1" applyAlignment="1">
      <alignment/>
    </xf>
    <xf numFmtId="189" fontId="0" fillId="36" borderId="11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189" fontId="0" fillId="36" borderId="21" xfId="0" applyNumberFormat="1" applyFill="1" applyBorder="1" applyAlignment="1">
      <alignment/>
    </xf>
    <xf numFmtId="189" fontId="0" fillId="36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4" fontId="0" fillId="36" borderId="28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189" fontId="0" fillId="36" borderId="23" xfId="0" applyNumberFormat="1" applyFill="1" applyBorder="1" applyAlignment="1">
      <alignment/>
    </xf>
    <xf numFmtId="189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4" fontId="0" fillId="36" borderId="37" xfId="0" applyNumberFormat="1" applyFill="1" applyBorder="1" applyAlignment="1">
      <alignment/>
    </xf>
    <xf numFmtId="2" fontId="0" fillId="36" borderId="31" xfId="0" applyNumberFormat="1" applyFont="1" applyFill="1" applyBorder="1" applyAlignment="1">
      <alignment horizontal="right" wrapText="1"/>
    </xf>
    <xf numFmtId="2" fontId="0" fillId="36" borderId="16" xfId="0" applyNumberFormat="1" applyFont="1" applyFill="1" applyBorder="1" applyAlignment="1">
      <alignment horizontal="right" wrapText="1"/>
    </xf>
    <xf numFmtId="2" fontId="0" fillId="36" borderId="18" xfId="0" applyNumberFormat="1" applyFont="1" applyFill="1" applyBorder="1" applyAlignment="1">
      <alignment horizontal="right" wrapText="1"/>
    </xf>
    <xf numFmtId="190" fontId="0" fillId="36" borderId="17" xfId="0" applyNumberFormat="1" applyFont="1" applyFill="1" applyBorder="1" applyAlignment="1">
      <alignment horizontal="right" wrapText="1"/>
    </xf>
    <xf numFmtId="2" fontId="0" fillId="36" borderId="32" xfId="0" applyNumberFormat="1" applyFont="1" applyFill="1" applyBorder="1" applyAlignment="1">
      <alignment horizontal="right" wrapText="1"/>
    </xf>
    <xf numFmtId="2" fontId="0" fillId="36" borderId="10" xfId="0" applyNumberFormat="1" applyFont="1" applyFill="1" applyBorder="1" applyAlignment="1">
      <alignment horizontal="right" wrapText="1"/>
    </xf>
    <xf numFmtId="2" fontId="0" fillId="36" borderId="26" xfId="0" applyNumberFormat="1" applyFont="1" applyFill="1" applyBorder="1" applyAlignment="1">
      <alignment horizontal="right" wrapText="1"/>
    </xf>
    <xf numFmtId="190" fontId="0" fillId="36" borderId="37" xfId="0" applyNumberFormat="1" applyFont="1" applyFill="1" applyBorder="1" applyAlignment="1">
      <alignment horizontal="right" wrapText="1"/>
    </xf>
    <xf numFmtId="190" fontId="0" fillId="36" borderId="11" xfId="0" applyNumberFormat="1" applyFont="1" applyFill="1" applyBorder="1" applyAlignment="1">
      <alignment horizontal="right" wrapText="1"/>
    </xf>
    <xf numFmtId="190" fontId="0" fillId="36" borderId="29" xfId="0" applyNumberFormat="1" applyFont="1" applyFill="1" applyBorder="1" applyAlignment="1">
      <alignment horizontal="right" wrapText="1"/>
    </xf>
    <xf numFmtId="190" fontId="0" fillId="36" borderId="14" xfId="0" applyNumberFormat="1" applyFont="1" applyFill="1" applyBorder="1" applyAlignment="1">
      <alignment horizontal="right" wrapText="1"/>
    </xf>
    <xf numFmtId="190" fontId="0" fillId="36" borderId="36" xfId="0" applyNumberFormat="1" applyFont="1" applyFill="1" applyBorder="1" applyAlignment="1">
      <alignment horizontal="right" wrapText="1"/>
    </xf>
    <xf numFmtId="190" fontId="0" fillId="36" borderId="12" xfId="0" applyNumberFormat="1" applyFont="1" applyFill="1" applyBorder="1" applyAlignment="1">
      <alignment horizontal="right" wrapText="1"/>
    </xf>
    <xf numFmtId="190" fontId="0" fillId="36" borderId="27" xfId="0" applyNumberFormat="1" applyFont="1" applyFill="1" applyBorder="1" applyAlignment="1">
      <alignment horizontal="right" wrapText="1"/>
    </xf>
    <xf numFmtId="190" fontId="0" fillId="36" borderId="28" xfId="0" applyNumberFormat="1" applyFont="1" applyFill="1" applyBorder="1" applyAlignment="1">
      <alignment horizontal="right" wrapText="1"/>
    </xf>
    <xf numFmtId="2" fontId="0" fillId="36" borderId="36" xfId="0" applyNumberFormat="1" applyFont="1" applyFill="1" applyBorder="1" applyAlignment="1">
      <alignment horizontal="right" wrapText="1"/>
    </xf>
    <xf numFmtId="2" fontId="0" fillId="36" borderId="12" xfId="0" applyNumberFormat="1" applyFont="1" applyFill="1" applyBorder="1" applyAlignment="1">
      <alignment horizontal="right" wrapText="1"/>
    </xf>
    <xf numFmtId="2" fontId="0" fillId="36" borderId="27" xfId="0" applyNumberFormat="1" applyFont="1" applyFill="1" applyBorder="1" applyAlignment="1">
      <alignment horizontal="right" wrapText="1"/>
    </xf>
    <xf numFmtId="2" fontId="4" fillId="37" borderId="53" xfId="0" applyNumberFormat="1" applyFont="1" applyFill="1" applyBorder="1" applyAlignment="1">
      <alignment horizontal="left" vertical="center" wrapText="1"/>
    </xf>
    <xf numFmtId="2" fontId="0" fillId="37" borderId="53" xfId="0" applyNumberFormat="1" applyFont="1" applyFill="1" applyBorder="1" applyAlignment="1">
      <alignment horizontal="right" wrapText="1"/>
    </xf>
    <xf numFmtId="2" fontId="0" fillId="37" borderId="54" xfId="0" applyNumberFormat="1" applyFont="1" applyFill="1" applyBorder="1" applyAlignment="1">
      <alignment horizontal="right" wrapText="1"/>
    </xf>
    <xf numFmtId="190" fontId="0" fillId="37" borderId="55" xfId="0" applyNumberFormat="1" applyFont="1" applyFill="1" applyBorder="1" applyAlignment="1">
      <alignment horizontal="right" wrapText="1"/>
    </xf>
    <xf numFmtId="190" fontId="0" fillId="37" borderId="53" xfId="0" applyNumberFormat="1" applyFont="1" applyFill="1" applyBorder="1" applyAlignment="1">
      <alignment horizontal="right" wrapText="1"/>
    </xf>
    <xf numFmtId="190" fontId="0" fillId="37" borderId="54" xfId="0" applyNumberFormat="1" applyFont="1" applyFill="1" applyBorder="1" applyAlignment="1">
      <alignment horizontal="right" wrapText="1"/>
    </xf>
    <xf numFmtId="190" fontId="0" fillId="37" borderId="58" xfId="0" applyNumberFormat="1" applyFont="1" applyFill="1" applyBorder="1" applyAlignment="1">
      <alignment horizontal="right" wrapText="1"/>
    </xf>
    <xf numFmtId="190" fontId="0" fillId="37" borderId="59" xfId="0" applyNumberFormat="1" applyFont="1" applyFill="1" applyBorder="1" applyAlignment="1">
      <alignment horizontal="right" wrapText="1"/>
    </xf>
    <xf numFmtId="190" fontId="0" fillId="37" borderId="61" xfId="0" applyNumberFormat="1" applyFont="1" applyFill="1" applyBorder="1" applyAlignment="1">
      <alignment horizontal="right" wrapText="1"/>
    </xf>
    <xf numFmtId="2" fontId="0" fillId="37" borderId="58" xfId="0" applyNumberFormat="1" applyFont="1" applyFill="1" applyBorder="1" applyAlignment="1">
      <alignment horizontal="right" wrapText="1"/>
    </xf>
    <xf numFmtId="2" fontId="0" fillId="37" borderId="59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0" fontId="0" fillId="0" borderId="46" xfId="0" applyBorder="1" applyAlignment="1">
      <alignment/>
    </xf>
    <xf numFmtId="0" fontId="0" fillId="0" borderId="64" xfId="0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2" fontId="0" fillId="37" borderId="55" xfId="0" applyNumberFormat="1" applyFont="1" applyFill="1" applyBorder="1" applyAlignment="1">
      <alignment horizontal="right" wrapText="1"/>
    </xf>
    <xf numFmtId="2" fontId="4" fillId="36" borderId="30" xfId="0" applyNumberFormat="1" applyFont="1" applyFill="1" applyBorder="1" applyAlignment="1">
      <alignment horizontal="center" vertical="center" wrapText="1"/>
    </xf>
    <xf numFmtId="2" fontId="4" fillId="36" borderId="29" xfId="0" applyNumberFormat="1" applyFont="1" applyFill="1" applyBorder="1" applyAlignment="1">
      <alignment horizontal="center" vertical="center" wrapText="1"/>
    </xf>
    <xf numFmtId="190" fontId="0" fillId="36" borderId="16" xfId="0" applyNumberFormat="1" applyFont="1" applyFill="1" applyBorder="1" applyAlignment="1">
      <alignment horizontal="right" wrapText="1"/>
    </xf>
    <xf numFmtId="190" fontId="0" fillId="36" borderId="18" xfId="0" applyNumberFormat="1" applyFont="1" applyFill="1" applyBorder="1" applyAlignment="1">
      <alignment horizontal="right" wrapText="1"/>
    </xf>
    <xf numFmtId="0" fontId="0" fillId="36" borderId="21" xfId="0" applyFill="1" applyBorder="1" applyAlignment="1">
      <alignment horizontal="center"/>
    </xf>
    <xf numFmtId="1" fontId="4" fillId="0" borderId="50" xfId="0" applyNumberFormat="1" applyFont="1" applyFill="1" applyBorder="1" applyAlignment="1">
      <alignment horizontal="center" vertical="top" wrapText="1"/>
    </xf>
    <xf numFmtId="2" fontId="0" fillId="37" borderId="56" xfId="0" applyNumberFormat="1" applyFont="1" applyFill="1" applyBorder="1" applyAlignment="1">
      <alignment horizontal="right" wrapText="1"/>
    </xf>
    <xf numFmtId="190" fontId="0" fillId="37" borderId="57" xfId="0" applyNumberFormat="1" applyFont="1" applyFill="1" applyBorder="1" applyAlignment="1">
      <alignment horizontal="right" wrapText="1"/>
    </xf>
    <xf numFmtId="2" fontId="0" fillId="37" borderId="57" xfId="0" applyNumberFormat="1" applyFont="1" applyFill="1" applyBorder="1" applyAlignment="1">
      <alignment horizontal="right" wrapText="1"/>
    </xf>
    <xf numFmtId="190" fontId="0" fillId="37" borderId="40" xfId="0" applyNumberFormat="1" applyFont="1" applyFill="1" applyBorder="1" applyAlignment="1">
      <alignment horizontal="right" wrapText="1"/>
    </xf>
    <xf numFmtId="190" fontId="0" fillId="37" borderId="43" xfId="0" applyNumberFormat="1" applyFont="1" applyFill="1" applyBorder="1" applyAlignment="1">
      <alignment horizontal="right" wrapText="1"/>
    </xf>
    <xf numFmtId="190" fontId="0" fillId="37" borderId="50" xfId="0" applyNumberFormat="1" applyFont="1" applyFill="1" applyBorder="1" applyAlignment="1">
      <alignment horizontal="right" wrapText="1"/>
    </xf>
    <xf numFmtId="190" fontId="0" fillId="37" borderId="44" xfId="0" applyNumberFormat="1" applyFont="1" applyFill="1" applyBorder="1" applyAlignment="1">
      <alignment horizontal="right" wrapText="1"/>
    </xf>
    <xf numFmtId="190" fontId="0" fillId="37" borderId="56" xfId="0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horizontal="center"/>
    </xf>
    <xf numFmtId="4" fontId="0" fillId="0" borderId="63" xfId="0" applyNumberFormat="1" applyFill="1" applyBorder="1" applyAlignment="1">
      <alignment horizontal="right"/>
    </xf>
    <xf numFmtId="189" fontId="0" fillId="0" borderId="4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4" fontId="0" fillId="0" borderId="63" xfId="0" applyNumberFormat="1" applyFont="1" applyFill="1" applyBorder="1" applyAlignment="1">
      <alignment/>
    </xf>
    <xf numFmtId="18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189" fontId="0" fillId="0" borderId="43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 wrapText="1"/>
    </xf>
    <xf numFmtId="190" fontId="0" fillId="36" borderId="3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" fontId="4" fillId="36" borderId="43" xfId="0" applyNumberFormat="1" applyFont="1" applyFill="1" applyBorder="1" applyAlignment="1">
      <alignment horizontal="center" vertical="top" wrapText="1"/>
    </xf>
    <xf numFmtId="1" fontId="4" fillId="36" borderId="44" xfId="0" applyNumberFormat="1" applyFont="1" applyFill="1" applyBorder="1" applyAlignment="1">
      <alignment horizontal="center" vertical="top" wrapText="1"/>
    </xf>
    <xf numFmtId="1" fontId="4" fillId="36" borderId="40" xfId="0" applyNumberFormat="1" applyFont="1" applyFill="1" applyBorder="1" applyAlignment="1">
      <alignment horizontal="center" vertical="top" wrapText="1"/>
    </xf>
    <xf numFmtId="1" fontId="4" fillId="36" borderId="50" xfId="0" applyNumberFormat="1" applyFont="1" applyFill="1" applyBorder="1" applyAlignment="1">
      <alignment horizontal="center" vertical="top" wrapText="1"/>
    </xf>
    <xf numFmtId="189" fontId="0" fillId="0" borderId="64" xfId="0" applyNumberFormat="1" applyFill="1" applyBorder="1" applyAlignment="1">
      <alignment/>
    </xf>
    <xf numFmtId="189" fontId="0" fillId="0" borderId="27" xfId="0" applyNumberFormat="1" applyFill="1" applyBorder="1" applyAlignment="1">
      <alignment/>
    </xf>
    <xf numFmtId="2" fontId="0" fillId="37" borderId="65" xfId="0" applyNumberFormat="1" applyFont="1" applyFill="1" applyBorder="1" applyAlignment="1">
      <alignment horizontal="right" wrapText="1"/>
    </xf>
    <xf numFmtId="189" fontId="0" fillId="0" borderId="64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189" fontId="0" fillId="0" borderId="50" xfId="0" applyNumberFormat="1" applyFont="1" applyFill="1" applyBorder="1" applyAlignment="1">
      <alignment/>
    </xf>
    <xf numFmtId="2" fontId="0" fillId="0" borderId="66" xfId="0" applyNumberFormat="1" applyFont="1" applyFill="1" applyBorder="1" applyAlignment="1">
      <alignment horizontal="right" wrapText="1"/>
    </xf>
    <xf numFmtId="190" fontId="0" fillId="37" borderId="65" xfId="0" applyNumberFormat="1" applyFont="1" applyFill="1" applyBorder="1" applyAlignment="1">
      <alignment horizontal="right" wrapText="1"/>
    </xf>
    <xf numFmtId="190" fontId="0" fillId="0" borderId="66" xfId="0" applyNumberFormat="1" applyFont="1" applyFill="1" applyBorder="1" applyAlignment="1">
      <alignment horizontal="right" wrapText="1"/>
    </xf>
    <xf numFmtId="189" fontId="0" fillId="0" borderId="26" xfId="0" applyNumberFormat="1" applyFill="1" applyBorder="1" applyAlignment="1">
      <alignment/>
    </xf>
    <xf numFmtId="190" fontId="0" fillId="37" borderId="67" xfId="0" applyNumberFormat="1" applyFont="1" applyFill="1" applyBorder="1" applyAlignment="1">
      <alignment horizontal="right" wrapText="1"/>
    </xf>
    <xf numFmtId="2" fontId="0" fillId="37" borderId="67" xfId="0" applyNumberFormat="1" applyFont="1" applyFill="1" applyBorder="1" applyAlignment="1">
      <alignment horizontal="right" wrapText="1"/>
    </xf>
    <xf numFmtId="2" fontId="4" fillId="0" borderId="28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wrapText="1"/>
    </xf>
    <xf numFmtId="0" fontId="4" fillId="34" borderId="28" xfId="0" applyNumberFormat="1" applyFont="1" applyFill="1" applyBorder="1" applyAlignment="1">
      <alignment horizontal="left" wrapText="1"/>
    </xf>
    <xf numFmtId="2" fontId="4" fillId="35" borderId="55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wrapText="1"/>
    </xf>
    <xf numFmtId="0" fontId="4" fillId="34" borderId="37" xfId="0" applyNumberFormat="1" applyFont="1" applyFill="1" applyBorder="1" applyAlignment="1">
      <alignment horizontal="left" wrapText="1"/>
    </xf>
    <xf numFmtId="0" fontId="0" fillId="0" borderId="52" xfId="0" applyFill="1" applyBorder="1" applyAlignment="1">
      <alignment horizontal="center"/>
    </xf>
    <xf numFmtId="4" fontId="10" fillId="0" borderId="39" xfId="0" applyNumberFormat="1" applyFont="1" applyFill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2" fillId="36" borderId="66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4" fontId="8" fillId="0" borderId="69" xfId="0" applyNumberFormat="1" applyFont="1" applyBorder="1" applyAlignment="1">
      <alignment horizontal="center"/>
    </xf>
    <xf numFmtId="4" fontId="8" fillId="0" borderId="70" xfId="0" applyNumberFormat="1" applyFont="1" applyBorder="1" applyAlignment="1">
      <alignment horizontal="center"/>
    </xf>
    <xf numFmtId="4" fontId="8" fillId="0" borderId="71" xfId="0" applyNumberFormat="1" applyFont="1" applyBorder="1" applyAlignment="1">
      <alignment horizontal="center"/>
    </xf>
    <xf numFmtId="4" fontId="8" fillId="36" borderId="22" xfId="0" applyNumberFormat="1" applyFont="1" applyFill="1" applyBorder="1" applyAlignment="1">
      <alignment horizontal="center"/>
    </xf>
    <xf numFmtId="4" fontId="8" fillId="36" borderId="7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2" fontId="4" fillId="38" borderId="13" xfId="0" applyNumberFormat="1" applyFont="1" applyFill="1" applyBorder="1" applyAlignment="1">
      <alignment horizontal="center" vertical="center" wrapText="1"/>
    </xf>
    <xf numFmtId="2" fontId="4" fillId="38" borderId="11" xfId="0" applyNumberFormat="1" applyFont="1" applyFill="1" applyBorder="1" applyAlignment="1">
      <alignment horizontal="center" vertical="center" wrapText="1"/>
    </xf>
    <xf numFmtId="2" fontId="4" fillId="38" borderId="14" xfId="0" applyNumberFormat="1" applyFont="1" applyFill="1" applyBorder="1" applyAlignment="1">
      <alignment horizontal="center" vertical="center" wrapText="1"/>
    </xf>
    <xf numFmtId="189" fontId="0" fillId="38" borderId="13" xfId="0" applyNumberFormat="1" applyFill="1" applyBorder="1" applyAlignment="1">
      <alignment/>
    </xf>
    <xf numFmtId="189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4" fontId="0" fillId="38" borderId="14" xfId="0" applyNumberFormat="1" applyFill="1" applyBorder="1" applyAlignment="1">
      <alignment/>
    </xf>
    <xf numFmtId="189" fontId="0" fillId="38" borderId="21" xfId="0" applyNumberFormat="1" applyFill="1" applyBorder="1" applyAlignment="1">
      <alignment/>
    </xf>
    <xf numFmtId="189" fontId="0" fillId="38" borderId="12" xfId="0" applyNumberFormat="1" applyFill="1" applyBorder="1" applyAlignment="1">
      <alignment/>
    </xf>
    <xf numFmtId="4" fontId="0" fillId="38" borderId="12" xfId="0" applyNumberFormat="1" applyFill="1" applyBorder="1" applyAlignment="1">
      <alignment/>
    </xf>
    <xf numFmtId="4" fontId="0" fillId="38" borderId="28" xfId="0" applyNumberFormat="1" applyFill="1" applyBorder="1" applyAlignment="1">
      <alignment/>
    </xf>
    <xf numFmtId="2" fontId="0" fillId="38" borderId="12" xfId="0" applyNumberFormat="1" applyFill="1" applyBorder="1" applyAlignment="1">
      <alignment/>
    </xf>
    <xf numFmtId="189" fontId="0" fillId="38" borderId="23" xfId="0" applyNumberFormat="1" applyFill="1" applyBorder="1" applyAlignment="1">
      <alignment/>
    </xf>
    <xf numFmtId="189" fontId="0" fillId="38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4" fontId="0" fillId="38" borderId="37" xfId="0" applyNumberFormat="1" applyFill="1" applyBorder="1" applyAlignment="1">
      <alignment/>
    </xf>
    <xf numFmtId="2" fontId="0" fillId="38" borderId="31" xfId="0" applyNumberFormat="1" applyFont="1" applyFill="1" applyBorder="1" applyAlignment="1">
      <alignment horizontal="right" wrapText="1"/>
    </xf>
    <xf numFmtId="2" fontId="0" fillId="38" borderId="16" xfId="0" applyNumberFormat="1" applyFont="1" applyFill="1" applyBorder="1" applyAlignment="1">
      <alignment horizontal="right" wrapText="1"/>
    </xf>
    <xf numFmtId="2" fontId="0" fillId="38" borderId="18" xfId="0" applyNumberFormat="1" applyFont="1" applyFill="1" applyBorder="1" applyAlignment="1">
      <alignment horizontal="right" wrapText="1"/>
    </xf>
    <xf numFmtId="190" fontId="0" fillId="38" borderId="17" xfId="0" applyNumberFormat="1" applyFont="1" applyFill="1" applyBorder="1" applyAlignment="1">
      <alignment horizontal="right" wrapText="1"/>
    </xf>
    <xf numFmtId="2" fontId="0" fillId="38" borderId="32" xfId="0" applyNumberFormat="1" applyFont="1" applyFill="1" applyBorder="1" applyAlignment="1">
      <alignment horizontal="right" wrapText="1"/>
    </xf>
    <xf numFmtId="2" fontId="0" fillId="38" borderId="10" xfId="0" applyNumberFormat="1" applyFont="1" applyFill="1" applyBorder="1" applyAlignment="1">
      <alignment horizontal="right" wrapText="1"/>
    </xf>
    <xf numFmtId="2" fontId="0" fillId="38" borderId="26" xfId="0" applyNumberFormat="1" applyFont="1" applyFill="1" applyBorder="1" applyAlignment="1">
      <alignment horizontal="right" wrapText="1"/>
    </xf>
    <xf numFmtId="190" fontId="0" fillId="38" borderId="37" xfId="0" applyNumberFormat="1" applyFont="1" applyFill="1" applyBorder="1" applyAlignment="1">
      <alignment horizontal="right" wrapText="1"/>
    </xf>
    <xf numFmtId="190" fontId="0" fillId="38" borderId="30" xfId="0" applyNumberFormat="1" applyFont="1" applyFill="1" applyBorder="1" applyAlignment="1">
      <alignment horizontal="right" wrapText="1"/>
    </xf>
    <xf numFmtId="190" fontId="0" fillId="38" borderId="11" xfId="0" applyNumberFormat="1" applyFont="1" applyFill="1" applyBorder="1" applyAlignment="1">
      <alignment horizontal="right" wrapText="1"/>
    </xf>
    <xf numFmtId="190" fontId="0" fillId="38" borderId="29" xfId="0" applyNumberFormat="1" applyFont="1" applyFill="1" applyBorder="1" applyAlignment="1">
      <alignment horizontal="right" wrapText="1"/>
    </xf>
    <xf numFmtId="190" fontId="0" fillId="38" borderId="14" xfId="0" applyNumberFormat="1" applyFont="1" applyFill="1" applyBorder="1" applyAlignment="1">
      <alignment horizontal="right" wrapText="1"/>
    </xf>
    <xf numFmtId="190" fontId="0" fillId="38" borderId="36" xfId="0" applyNumberFormat="1" applyFont="1" applyFill="1" applyBorder="1" applyAlignment="1">
      <alignment horizontal="right" wrapText="1"/>
    </xf>
    <xf numFmtId="190" fontId="0" fillId="38" borderId="12" xfId="0" applyNumberFormat="1" applyFont="1" applyFill="1" applyBorder="1" applyAlignment="1">
      <alignment horizontal="right" wrapText="1"/>
    </xf>
    <xf numFmtId="190" fontId="0" fillId="38" borderId="27" xfId="0" applyNumberFormat="1" applyFont="1" applyFill="1" applyBorder="1" applyAlignment="1">
      <alignment horizontal="right" wrapText="1"/>
    </xf>
    <xf numFmtId="190" fontId="0" fillId="38" borderId="28" xfId="0" applyNumberFormat="1" applyFont="1" applyFill="1" applyBorder="1" applyAlignment="1">
      <alignment horizontal="right" wrapText="1"/>
    </xf>
    <xf numFmtId="4" fontId="0" fillId="38" borderId="11" xfId="0" applyNumberFormat="1" applyFill="1" applyBorder="1" applyAlignment="1">
      <alignment/>
    </xf>
    <xf numFmtId="2" fontId="0" fillId="38" borderId="36" xfId="0" applyNumberFormat="1" applyFont="1" applyFill="1" applyBorder="1" applyAlignment="1">
      <alignment horizontal="right" wrapText="1"/>
    </xf>
    <xf numFmtId="2" fontId="0" fillId="38" borderId="12" xfId="0" applyNumberFormat="1" applyFont="1" applyFill="1" applyBorder="1" applyAlignment="1">
      <alignment horizontal="right" wrapText="1"/>
    </xf>
    <xf numFmtId="2" fontId="0" fillId="38" borderId="27" xfId="0" applyNumberFormat="1" applyFont="1" applyFill="1" applyBorder="1" applyAlignment="1">
      <alignment horizontal="right" wrapText="1"/>
    </xf>
    <xf numFmtId="1" fontId="4" fillId="36" borderId="42" xfId="0" applyNumberFormat="1" applyFont="1" applyFill="1" applyBorder="1" applyAlignment="1">
      <alignment horizontal="center" vertical="top" wrapText="1"/>
    </xf>
    <xf numFmtId="2" fontId="0" fillId="0" borderId="66" xfId="0" applyNumberFormat="1" applyFont="1" applyFill="1" applyBorder="1" applyAlignment="1">
      <alignment wrapText="1"/>
    </xf>
    <xf numFmtId="2" fontId="0" fillId="0" borderId="28" xfId="0" applyNumberFormat="1" applyFont="1" applyFill="1" applyBorder="1" applyAlignment="1">
      <alignment horizontal="right" wrapText="1"/>
    </xf>
    <xf numFmtId="2" fontId="0" fillId="33" borderId="21" xfId="0" applyNumberFormat="1" applyFont="1" applyFill="1" applyBorder="1" applyAlignment="1">
      <alignment wrapText="1"/>
    </xf>
    <xf numFmtId="2" fontId="0" fillId="33" borderId="28" xfId="0" applyNumberFormat="1" applyFont="1" applyFill="1" applyBorder="1" applyAlignment="1">
      <alignment horizontal="right" wrapText="1"/>
    </xf>
    <xf numFmtId="2" fontId="0" fillId="36" borderId="36" xfId="0" applyNumberFormat="1" applyFont="1" applyFill="1" applyBorder="1" applyAlignment="1">
      <alignment wrapText="1"/>
    </xf>
    <xf numFmtId="2" fontId="0" fillId="36" borderId="28" xfId="0" applyNumberFormat="1" applyFont="1" applyFill="1" applyBorder="1" applyAlignment="1">
      <alignment horizontal="right" wrapText="1"/>
    </xf>
    <xf numFmtId="2" fontId="0" fillId="0" borderId="37" xfId="0" applyNumberFormat="1" applyFont="1" applyFill="1" applyBorder="1" applyAlignment="1">
      <alignment horizontal="right" wrapText="1"/>
    </xf>
    <xf numFmtId="2" fontId="0" fillId="36" borderId="32" xfId="0" applyNumberFormat="1" applyFont="1" applyFill="1" applyBorder="1" applyAlignment="1">
      <alignment wrapText="1"/>
    </xf>
    <xf numFmtId="2" fontId="0" fillId="36" borderId="37" xfId="0" applyNumberFormat="1" applyFont="1" applyFill="1" applyBorder="1" applyAlignment="1">
      <alignment horizontal="right" wrapText="1"/>
    </xf>
    <xf numFmtId="2" fontId="0" fillId="38" borderId="37" xfId="0" applyNumberFormat="1" applyFont="1" applyFill="1" applyBorder="1" applyAlignment="1">
      <alignment horizontal="right" wrapText="1"/>
    </xf>
    <xf numFmtId="2" fontId="0" fillId="0" borderId="49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72" xfId="0" applyNumberFormat="1" applyFont="1" applyFill="1" applyBorder="1" applyAlignment="1">
      <alignment horizontal="center" vertical="top" wrapText="1"/>
    </xf>
    <xf numFmtId="2" fontId="4" fillId="0" borderId="73" xfId="0" applyNumberFormat="1" applyFont="1" applyFill="1" applyBorder="1" applyAlignment="1">
      <alignment horizontal="center" vertical="top" wrapText="1"/>
    </xf>
    <xf numFmtId="2" fontId="4" fillId="0" borderId="74" xfId="0" applyNumberFormat="1" applyFont="1" applyFill="1" applyBorder="1" applyAlignment="1">
      <alignment horizontal="center" vertical="top" wrapText="1"/>
    </xf>
    <xf numFmtId="2" fontId="4" fillId="0" borderId="75" xfId="0" applyNumberFormat="1" applyFont="1" applyFill="1" applyBorder="1" applyAlignment="1">
      <alignment horizontal="center" vertical="top" wrapText="1"/>
    </xf>
    <xf numFmtId="2" fontId="4" fillId="0" borderId="76" xfId="0" applyNumberFormat="1" applyFont="1" applyFill="1" applyBorder="1" applyAlignment="1">
      <alignment horizontal="center" vertical="top" wrapText="1"/>
    </xf>
    <xf numFmtId="2" fontId="4" fillId="0" borderId="77" xfId="0" applyNumberFormat="1" applyFont="1" applyFill="1" applyBorder="1" applyAlignment="1">
      <alignment horizontal="center" vertical="top" wrapText="1"/>
    </xf>
    <xf numFmtId="2" fontId="15" fillId="0" borderId="41" xfId="0" applyNumberFormat="1" applyFont="1" applyFill="1" applyBorder="1" applyAlignment="1">
      <alignment horizontal="center" vertical="top" wrapText="1"/>
    </xf>
    <xf numFmtId="2" fontId="15" fillId="0" borderId="35" xfId="0" applyNumberFormat="1" applyFont="1" applyFill="1" applyBorder="1" applyAlignment="1">
      <alignment horizontal="center" vertical="top" wrapText="1"/>
    </xf>
    <xf numFmtId="2" fontId="4" fillId="36" borderId="72" xfId="0" applyNumberFormat="1" applyFont="1" applyFill="1" applyBorder="1" applyAlignment="1">
      <alignment horizontal="center" vertical="top" wrapText="1"/>
    </xf>
    <xf numFmtId="2" fontId="4" fillId="36" borderId="73" xfId="0" applyNumberFormat="1" applyFont="1" applyFill="1" applyBorder="1" applyAlignment="1">
      <alignment horizontal="center" vertical="top" wrapText="1"/>
    </xf>
    <xf numFmtId="2" fontId="4" fillId="36" borderId="74" xfId="0" applyNumberFormat="1" applyFont="1" applyFill="1" applyBorder="1" applyAlignment="1">
      <alignment horizontal="center" vertical="top" wrapText="1"/>
    </xf>
    <xf numFmtId="2" fontId="4" fillId="0" borderId="46" xfId="0" applyNumberFormat="1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center" vertical="top" wrapText="1"/>
    </xf>
    <xf numFmtId="2" fontId="4" fillId="0" borderId="63" xfId="0" applyNumberFormat="1" applyFont="1" applyFill="1" applyBorder="1" applyAlignment="1">
      <alignment horizontal="center" vertical="top" wrapText="1"/>
    </xf>
    <xf numFmtId="2" fontId="4" fillId="36" borderId="46" xfId="0" applyNumberFormat="1" applyFont="1" applyFill="1" applyBorder="1" applyAlignment="1">
      <alignment horizontal="center" vertical="top" wrapText="1"/>
    </xf>
    <xf numFmtId="2" fontId="4" fillId="36" borderId="47" xfId="0" applyNumberFormat="1" applyFont="1" applyFill="1" applyBorder="1" applyAlignment="1">
      <alignment horizontal="center" vertical="top" wrapText="1"/>
    </xf>
    <xf numFmtId="2" fontId="4" fillId="36" borderId="63" xfId="0" applyNumberFormat="1" applyFont="1" applyFill="1" applyBorder="1" applyAlignment="1">
      <alignment horizontal="center" vertical="top" wrapText="1"/>
    </xf>
    <xf numFmtId="2" fontId="4" fillId="38" borderId="13" xfId="0" applyNumberFormat="1" applyFont="1" applyFill="1" applyBorder="1" applyAlignment="1">
      <alignment horizontal="center" vertical="top" wrapText="1"/>
    </xf>
    <xf numFmtId="2" fontId="4" fillId="38" borderId="11" xfId="0" applyNumberFormat="1" applyFont="1" applyFill="1" applyBorder="1" applyAlignment="1">
      <alignment horizontal="center" vertical="top" wrapText="1"/>
    </xf>
    <xf numFmtId="2" fontId="4" fillId="38" borderId="14" xfId="0" applyNumberFormat="1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2" fontId="4" fillId="0" borderId="45" xfId="0" applyNumberFormat="1" applyFont="1" applyFill="1" applyBorder="1" applyAlignment="1">
      <alignment horizontal="center" vertical="top" wrapText="1"/>
    </xf>
    <xf numFmtId="2" fontId="4" fillId="0" borderId="29" xfId="0" applyNumberFormat="1" applyFont="1" applyFill="1" applyBorder="1" applyAlignment="1">
      <alignment horizontal="center" vertical="top" wrapText="1"/>
    </xf>
    <xf numFmtId="2" fontId="4" fillId="0" borderId="69" xfId="0" applyNumberFormat="1" applyFont="1" applyFill="1" applyBorder="1" applyAlignment="1">
      <alignment horizontal="center" vertical="top" wrapText="1"/>
    </xf>
    <xf numFmtId="2" fontId="4" fillId="0" borderId="64" xfId="0" applyNumberFormat="1" applyFont="1" applyFill="1" applyBorder="1" applyAlignment="1">
      <alignment horizontal="center" vertical="top" wrapText="1"/>
    </xf>
    <xf numFmtId="2" fontId="4" fillId="36" borderId="13" xfId="0" applyNumberFormat="1" applyFont="1" applyFill="1" applyBorder="1" applyAlignment="1">
      <alignment horizontal="center" vertical="top" wrapText="1"/>
    </xf>
    <xf numFmtId="2" fontId="4" fillId="36" borderId="11" xfId="0" applyNumberFormat="1" applyFont="1" applyFill="1" applyBorder="1" applyAlignment="1">
      <alignment horizontal="center" vertical="top" wrapText="1"/>
    </xf>
    <xf numFmtId="2" fontId="4" fillId="36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6" fillId="0" borderId="72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</sheetNames>
    <sheetDataSet>
      <sheetData sheetId="0">
        <row r="13">
          <cell r="C13">
            <v>1.1664</v>
          </cell>
          <cell r="D13">
            <v>0.8976000000000001</v>
          </cell>
          <cell r="E13">
            <v>132.75</v>
          </cell>
          <cell r="F13">
            <v>6.29</v>
          </cell>
          <cell r="G13">
            <v>1.3584</v>
          </cell>
          <cell r="H13">
            <v>0.9192</v>
          </cell>
          <cell r="I13">
            <v>148.38</v>
          </cell>
          <cell r="J13">
            <v>6.29</v>
          </cell>
          <cell r="K13">
            <v>0.0011279999999999999</v>
          </cell>
          <cell r="L13">
            <v>0</v>
          </cell>
        </row>
        <row r="14">
          <cell r="C14">
            <v>0.9528</v>
          </cell>
          <cell r="D14">
            <v>0.7536</v>
          </cell>
          <cell r="E14">
            <v>99.24</v>
          </cell>
          <cell r="F14">
            <v>6.31</v>
          </cell>
          <cell r="G14">
            <v>1.3632</v>
          </cell>
          <cell r="H14">
            <v>0.924</v>
          </cell>
          <cell r="I14">
            <v>157.5</v>
          </cell>
          <cell r="J14">
            <v>6.29</v>
          </cell>
          <cell r="K14">
            <v>0.0011120000000000001</v>
          </cell>
          <cell r="L14">
            <v>0</v>
          </cell>
        </row>
        <row r="15">
          <cell r="C15">
            <v>0.972</v>
          </cell>
          <cell r="D15">
            <v>0.7296</v>
          </cell>
          <cell r="E15">
            <v>117.09</v>
          </cell>
          <cell r="F15">
            <v>6.3</v>
          </cell>
          <cell r="G15">
            <v>1.3464</v>
          </cell>
          <cell r="H15">
            <v>0.8976000000000001</v>
          </cell>
          <cell r="I15">
            <v>155.74</v>
          </cell>
          <cell r="J15">
            <v>6.29</v>
          </cell>
          <cell r="K15">
            <v>0.002384</v>
          </cell>
          <cell r="L15">
            <v>0</v>
          </cell>
        </row>
        <row r="16">
          <cell r="C16">
            <v>0.9288</v>
          </cell>
          <cell r="D16">
            <v>0.7056</v>
          </cell>
          <cell r="E16">
            <v>102.88</v>
          </cell>
          <cell r="F16">
            <v>6.29</v>
          </cell>
          <cell r="G16">
            <v>1.4352</v>
          </cell>
          <cell r="H16">
            <v>0.9384</v>
          </cell>
          <cell r="I16">
            <v>153.23</v>
          </cell>
          <cell r="J16">
            <v>6.27</v>
          </cell>
          <cell r="K16">
            <v>0.0022559999999999998</v>
          </cell>
          <cell r="L16">
            <v>0</v>
          </cell>
        </row>
        <row r="17">
          <cell r="C17">
            <v>0.972</v>
          </cell>
          <cell r="D17">
            <v>0.66</v>
          </cell>
          <cell r="E17">
            <v>131.38</v>
          </cell>
          <cell r="F17">
            <v>6.26</v>
          </cell>
          <cell r="G17">
            <v>1.3608</v>
          </cell>
          <cell r="H17">
            <v>0.8472000000000001</v>
          </cell>
          <cell r="I17">
            <v>150.57</v>
          </cell>
          <cell r="J17">
            <v>6.22</v>
          </cell>
          <cell r="K17">
            <v>0.0016719999999999999</v>
          </cell>
          <cell r="L17">
            <v>0</v>
          </cell>
        </row>
        <row r="18">
          <cell r="C18">
            <v>1.356</v>
          </cell>
          <cell r="D18">
            <v>1.0968</v>
          </cell>
          <cell r="E18">
            <v>179.19</v>
          </cell>
          <cell r="F18">
            <v>6.22</v>
          </cell>
          <cell r="G18">
            <v>1.5048</v>
          </cell>
          <cell r="H18">
            <v>0.8856</v>
          </cell>
          <cell r="I18">
            <v>164.69</v>
          </cell>
          <cell r="J18">
            <v>6.16</v>
          </cell>
          <cell r="K18">
            <v>0.001592</v>
          </cell>
          <cell r="L18">
            <v>0</v>
          </cell>
        </row>
        <row r="19">
          <cell r="C19">
            <v>1.6008</v>
          </cell>
          <cell r="D19">
            <v>1.2455999999999998</v>
          </cell>
          <cell r="E19">
            <v>181.24</v>
          </cell>
          <cell r="F19">
            <v>6.21</v>
          </cell>
          <cell r="G19">
            <v>1.6152</v>
          </cell>
          <cell r="H19">
            <v>0.9456</v>
          </cell>
          <cell r="I19">
            <v>183.17</v>
          </cell>
          <cell r="J19">
            <v>6.12</v>
          </cell>
          <cell r="K19">
            <v>0.001424</v>
          </cell>
          <cell r="L19">
            <v>0</v>
          </cell>
        </row>
        <row r="20">
          <cell r="C20">
            <v>1.62</v>
          </cell>
          <cell r="D20">
            <v>1.2935999999999999</v>
          </cell>
          <cell r="E20">
            <v>197.68</v>
          </cell>
          <cell r="F20">
            <v>6.2</v>
          </cell>
          <cell r="G20">
            <v>1.6056</v>
          </cell>
          <cell r="H20">
            <v>0.9456</v>
          </cell>
          <cell r="I20">
            <v>170.69</v>
          </cell>
          <cell r="J20">
            <v>6.15</v>
          </cell>
          <cell r="K20">
            <v>0.001416</v>
          </cell>
          <cell r="L20">
            <v>0</v>
          </cell>
        </row>
        <row r="21">
          <cell r="C21">
            <v>1.6704</v>
          </cell>
          <cell r="D21">
            <v>1.32</v>
          </cell>
          <cell r="E21">
            <v>201.77</v>
          </cell>
          <cell r="F21">
            <v>6.22</v>
          </cell>
          <cell r="G21">
            <v>1.6416</v>
          </cell>
          <cell r="H21">
            <v>0.9096000000000001</v>
          </cell>
          <cell r="I21">
            <v>171.21</v>
          </cell>
          <cell r="J21">
            <v>6.19</v>
          </cell>
          <cell r="K21">
            <v>0.001416</v>
          </cell>
          <cell r="L21">
            <v>0</v>
          </cell>
        </row>
        <row r="22">
          <cell r="C22">
            <v>1.5936</v>
          </cell>
          <cell r="D22">
            <v>1.2096</v>
          </cell>
          <cell r="E22">
            <v>195.44</v>
          </cell>
          <cell r="F22">
            <v>6.21</v>
          </cell>
          <cell r="G22">
            <v>1.5744</v>
          </cell>
          <cell r="H22">
            <v>0.828</v>
          </cell>
          <cell r="I22">
            <v>170.76</v>
          </cell>
          <cell r="J22">
            <v>6.17</v>
          </cell>
          <cell r="K22">
            <v>0.0015680000000000002</v>
          </cell>
          <cell r="L22">
            <v>0</v>
          </cell>
        </row>
        <row r="23">
          <cell r="C23">
            <v>1.6512</v>
          </cell>
          <cell r="D23">
            <v>1.2888</v>
          </cell>
          <cell r="E23">
            <v>183.71</v>
          </cell>
          <cell r="F23">
            <v>6.2</v>
          </cell>
          <cell r="G23">
            <v>1.572</v>
          </cell>
          <cell r="H23">
            <v>0.9</v>
          </cell>
          <cell r="I23">
            <v>163.45</v>
          </cell>
          <cell r="J23">
            <v>6.14</v>
          </cell>
          <cell r="K23">
            <v>0.001416</v>
          </cell>
          <cell r="L23">
            <v>0</v>
          </cell>
        </row>
        <row r="24">
          <cell r="C24">
            <v>1.596</v>
          </cell>
          <cell r="D24">
            <v>1.224</v>
          </cell>
          <cell r="E24">
            <v>210.4</v>
          </cell>
          <cell r="F24">
            <v>6.22</v>
          </cell>
          <cell r="G24">
            <v>1.5552000000000001</v>
          </cell>
          <cell r="H24">
            <v>0.9312</v>
          </cell>
          <cell r="I24">
            <v>165.54</v>
          </cell>
          <cell r="J24">
            <v>6.16</v>
          </cell>
          <cell r="K24">
            <v>0.00148</v>
          </cell>
          <cell r="L24">
            <v>0</v>
          </cell>
        </row>
        <row r="25">
          <cell r="C25">
            <v>1.764</v>
          </cell>
          <cell r="D25">
            <v>1.3416</v>
          </cell>
          <cell r="E25">
            <v>198.68</v>
          </cell>
          <cell r="F25">
            <v>6.2</v>
          </cell>
          <cell r="G25">
            <v>1.5575999999999999</v>
          </cell>
          <cell r="H25">
            <v>0.9336</v>
          </cell>
          <cell r="I25">
            <v>173.34</v>
          </cell>
          <cell r="J25">
            <v>6.16</v>
          </cell>
          <cell r="K25">
            <v>0.001424</v>
          </cell>
          <cell r="L25">
            <v>0</v>
          </cell>
        </row>
        <row r="26">
          <cell r="C26">
            <v>1.4376</v>
          </cell>
          <cell r="D26">
            <v>1.092</v>
          </cell>
          <cell r="E26">
            <v>147.43</v>
          </cell>
          <cell r="F26">
            <v>6.24</v>
          </cell>
          <cell r="G26">
            <v>1.5384</v>
          </cell>
          <cell r="H26">
            <v>0.9144</v>
          </cell>
          <cell r="I26">
            <v>161.66</v>
          </cell>
          <cell r="J26">
            <v>6.21</v>
          </cell>
          <cell r="K26">
            <v>0.001416</v>
          </cell>
          <cell r="L26">
            <v>0</v>
          </cell>
        </row>
        <row r="27">
          <cell r="C27">
            <v>1.3584</v>
          </cell>
          <cell r="D27">
            <v>0.9887999999999999</v>
          </cell>
          <cell r="E27">
            <v>156.13</v>
          </cell>
          <cell r="F27">
            <v>6.24</v>
          </cell>
          <cell r="G27">
            <v>1.4832</v>
          </cell>
          <cell r="H27">
            <v>0.8568</v>
          </cell>
          <cell r="I27">
            <v>152.53</v>
          </cell>
          <cell r="J27">
            <v>6.25</v>
          </cell>
          <cell r="K27">
            <v>0.001424</v>
          </cell>
          <cell r="L27">
            <v>0</v>
          </cell>
        </row>
        <row r="28">
          <cell r="C28">
            <v>1.1688</v>
          </cell>
          <cell r="D28">
            <v>0.8423999999999999</v>
          </cell>
          <cell r="E28">
            <v>123.06</v>
          </cell>
          <cell r="F28">
            <v>6.26</v>
          </cell>
          <cell r="G28">
            <v>1.5095999999999998</v>
          </cell>
          <cell r="H28">
            <v>0.8232</v>
          </cell>
          <cell r="I28">
            <v>157.18</v>
          </cell>
          <cell r="J28">
            <v>6.25</v>
          </cell>
          <cell r="K28">
            <v>0.0014479999999999999</v>
          </cell>
          <cell r="L28">
            <v>0</v>
          </cell>
        </row>
        <row r="29">
          <cell r="C29">
            <v>1.1376</v>
          </cell>
          <cell r="D29">
            <v>0.7992</v>
          </cell>
          <cell r="E29">
            <v>120.42</v>
          </cell>
          <cell r="F29">
            <v>6.27</v>
          </cell>
          <cell r="G29">
            <v>1.416</v>
          </cell>
          <cell r="H29">
            <v>0.8112</v>
          </cell>
          <cell r="I29">
            <v>163.81</v>
          </cell>
          <cell r="J29">
            <v>6.25</v>
          </cell>
          <cell r="K29">
            <v>0.0025440000000000003</v>
          </cell>
          <cell r="L29">
            <v>0</v>
          </cell>
        </row>
        <row r="30">
          <cell r="C30">
            <v>1.1112</v>
          </cell>
          <cell r="D30">
            <v>0.7944</v>
          </cell>
          <cell r="E30">
            <v>125.78</v>
          </cell>
          <cell r="F30">
            <v>6.27</v>
          </cell>
          <cell r="G30">
            <v>1.5095999999999998</v>
          </cell>
          <cell r="H30">
            <v>0.888</v>
          </cell>
          <cell r="I30">
            <v>167</v>
          </cell>
          <cell r="J30">
            <v>6.25</v>
          </cell>
          <cell r="K30">
            <v>0.002592</v>
          </cell>
          <cell r="L30">
            <v>0</v>
          </cell>
        </row>
        <row r="31">
          <cell r="C31">
            <v>1.188</v>
          </cell>
          <cell r="D31">
            <v>0.8232</v>
          </cell>
          <cell r="E31">
            <v>132.89</v>
          </cell>
          <cell r="F31">
            <v>6.27</v>
          </cell>
          <cell r="G31">
            <v>1.5528</v>
          </cell>
          <cell r="H31">
            <v>0.8832000000000001</v>
          </cell>
          <cell r="I31">
            <v>156.69</v>
          </cell>
          <cell r="J31">
            <v>6.27</v>
          </cell>
          <cell r="K31">
            <v>0.002592</v>
          </cell>
          <cell r="L31">
            <v>0</v>
          </cell>
        </row>
        <row r="32">
          <cell r="C32">
            <v>1.308</v>
          </cell>
          <cell r="D32">
            <v>0.9096000000000001</v>
          </cell>
          <cell r="E32">
            <v>150.72</v>
          </cell>
          <cell r="F32">
            <v>6.27</v>
          </cell>
          <cell r="G32">
            <v>1.4687999999999999</v>
          </cell>
          <cell r="H32">
            <v>0.8664</v>
          </cell>
          <cell r="I32">
            <v>149.9</v>
          </cell>
          <cell r="J32">
            <v>6.27</v>
          </cell>
          <cell r="K32">
            <v>0.001704</v>
          </cell>
          <cell r="L32">
            <v>0</v>
          </cell>
        </row>
        <row r="33">
          <cell r="C33">
            <v>1.2984</v>
          </cell>
          <cell r="D33">
            <v>0.9288</v>
          </cell>
          <cell r="E33">
            <v>147.97</v>
          </cell>
          <cell r="F33">
            <v>6.28</v>
          </cell>
          <cell r="G33">
            <v>1.4064</v>
          </cell>
          <cell r="H33">
            <v>0.8927999999999999</v>
          </cell>
          <cell r="I33">
            <v>145.08</v>
          </cell>
          <cell r="J33">
            <v>6.28</v>
          </cell>
          <cell r="K33">
            <v>0.00152</v>
          </cell>
          <cell r="L33">
            <v>0</v>
          </cell>
        </row>
        <row r="34">
          <cell r="C34">
            <v>1.2504000000000002</v>
          </cell>
          <cell r="D34">
            <v>0.9192</v>
          </cell>
          <cell r="E34">
            <v>145.23</v>
          </cell>
          <cell r="F34">
            <v>6.29</v>
          </cell>
          <cell r="G34">
            <v>1.3872</v>
          </cell>
          <cell r="H34">
            <v>0.864</v>
          </cell>
          <cell r="I34">
            <v>140.27</v>
          </cell>
          <cell r="J34">
            <v>6.29</v>
          </cell>
          <cell r="K34">
            <v>0.001168</v>
          </cell>
          <cell r="L34">
            <v>0</v>
          </cell>
        </row>
        <row r="35">
          <cell r="C35">
            <v>1.236</v>
          </cell>
          <cell r="D35">
            <v>0.9192</v>
          </cell>
          <cell r="E35">
            <v>142.6</v>
          </cell>
          <cell r="F35">
            <v>6.3</v>
          </cell>
          <cell r="G35">
            <v>1.2912000000000001</v>
          </cell>
          <cell r="H35">
            <v>0.852</v>
          </cell>
          <cell r="I35">
            <v>143.26</v>
          </cell>
          <cell r="J35">
            <v>6.29</v>
          </cell>
          <cell r="K35">
            <v>0.0011120000000000001</v>
          </cell>
          <cell r="L35">
            <v>0</v>
          </cell>
        </row>
        <row r="36">
          <cell r="C36">
            <v>1.1424</v>
          </cell>
          <cell r="D36">
            <v>0.8376</v>
          </cell>
          <cell r="E36">
            <v>123.15</v>
          </cell>
          <cell r="F36">
            <v>6.3</v>
          </cell>
          <cell r="G36">
            <v>1.308</v>
          </cell>
          <cell r="H36">
            <v>0.8616</v>
          </cell>
          <cell r="I36">
            <v>142.24</v>
          </cell>
          <cell r="J36">
            <v>6.3</v>
          </cell>
          <cell r="K36">
            <v>0.0011040000000000002</v>
          </cell>
          <cell r="L36">
            <v>0</v>
          </cell>
        </row>
      </sheetData>
      <sheetData sheetId="1">
        <row r="13">
          <cell r="C13">
            <v>7.209</v>
          </cell>
          <cell r="D13">
            <v>2.925</v>
          </cell>
          <cell r="E13">
            <v>438.7176666666667</v>
          </cell>
          <cell r="F13">
            <v>10.602985889333333</v>
          </cell>
          <cell r="G13">
            <v>3.123</v>
          </cell>
          <cell r="H13">
            <v>1.269</v>
          </cell>
          <cell r="I13">
            <v>179.65600000000003</v>
          </cell>
          <cell r="J13">
            <v>10.682116928</v>
          </cell>
          <cell r="K13">
            <v>0</v>
          </cell>
          <cell r="L13">
            <v>0.7056</v>
          </cell>
          <cell r="M13">
            <v>68.27</v>
          </cell>
          <cell r="N13">
            <v>6.36</v>
          </cell>
          <cell r="O13">
            <v>0</v>
          </cell>
          <cell r="P13">
            <v>0.924</v>
          </cell>
          <cell r="Q13">
            <v>90.47</v>
          </cell>
          <cell r="R13">
            <v>6.4</v>
          </cell>
        </row>
        <row r="14">
          <cell r="C14">
            <v>7.785</v>
          </cell>
          <cell r="D14">
            <v>2.94</v>
          </cell>
          <cell r="E14">
            <v>532.6176666666667</v>
          </cell>
          <cell r="F14">
            <v>10.594523337333333</v>
          </cell>
          <cell r="G14">
            <v>3.048</v>
          </cell>
          <cell r="H14">
            <v>1.236</v>
          </cell>
          <cell r="I14">
            <v>173.55866666666665</v>
          </cell>
          <cell r="J14">
            <v>10.695632878666666</v>
          </cell>
          <cell r="K14">
            <v>0</v>
          </cell>
          <cell r="L14">
            <v>0.7008</v>
          </cell>
          <cell r="M14">
            <v>68.85</v>
          </cell>
          <cell r="N14">
            <v>6.36</v>
          </cell>
          <cell r="O14">
            <v>0</v>
          </cell>
          <cell r="P14">
            <v>0.9192</v>
          </cell>
          <cell r="Q14">
            <v>81.34</v>
          </cell>
          <cell r="R14">
            <v>6.41</v>
          </cell>
        </row>
        <row r="15">
          <cell r="C15">
            <v>8.25</v>
          </cell>
          <cell r="D15">
            <v>3.066</v>
          </cell>
          <cell r="E15">
            <v>444.94100000000003</v>
          </cell>
          <cell r="F15">
            <v>10.601596248</v>
          </cell>
          <cell r="G15">
            <v>3.141</v>
          </cell>
          <cell r="H15">
            <v>1.224</v>
          </cell>
          <cell r="I15">
            <v>193.014</v>
          </cell>
          <cell r="J15">
            <v>10.684002498666665</v>
          </cell>
          <cell r="K15">
            <v>0</v>
          </cell>
          <cell r="L15">
            <v>0.7104</v>
          </cell>
          <cell r="M15">
            <v>68.97</v>
          </cell>
          <cell r="N15">
            <v>6.36</v>
          </cell>
          <cell r="O15">
            <v>0</v>
          </cell>
          <cell r="P15">
            <v>0.9192</v>
          </cell>
          <cell r="Q15">
            <v>82.78</v>
          </cell>
          <cell r="R15">
            <v>6.4</v>
          </cell>
        </row>
        <row r="16">
          <cell r="C16">
            <v>8.244</v>
          </cell>
          <cell r="D16">
            <v>3.066</v>
          </cell>
          <cell r="E16">
            <v>437.943</v>
          </cell>
          <cell r="F16">
            <v>10.585523865333332</v>
          </cell>
          <cell r="G16">
            <v>3.471</v>
          </cell>
          <cell r="H16">
            <v>1.254</v>
          </cell>
          <cell r="I16">
            <v>209.22166666666666</v>
          </cell>
          <cell r="J16">
            <v>10.669966370666666</v>
          </cell>
          <cell r="K16">
            <v>0</v>
          </cell>
          <cell r="L16">
            <v>0.7176</v>
          </cell>
          <cell r="M16">
            <v>65.19</v>
          </cell>
          <cell r="N16">
            <v>6.34</v>
          </cell>
          <cell r="O16">
            <v>0</v>
          </cell>
          <cell r="P16">
            <v>0.936</v>
          </cell>
          <cell r="Q16">
            <v>87.22</v>
          </cell>
          <cell r="R16">
            <v>6.39</v>
          </cell>
        </row>
        <row r="17">
          <cell r="C17">
            <v>9.162</v>
          </cell>
          <cell r="D17">
            <v>3.351</v>
          </cell>
          <cell r="E17">
            <v>619.3943333333333</v>
          </cell>
          <cell r="F17">
            <v>10.489930166666667</v>
          </cell>
          <cell r="G17">
            <v>3.936</v>
          </cell>
          <cell r="H17">
            <v>1.266</v>
          </cell>
          <cell r="I17">
            <v>274.3316666666667</v>
          </cell>
          <cell r="J17">
            <v>10.593551108</v>
          </cell>
          <cell r="K17">
            <v>0.4032</v>
          </cell>
          <cell r="L17">
            <v>0.8088</v>
          </cell>
          <cell r="M17">
            <v>118.95</v>
          </cell>
          <cell r="N17">
            <v>6.3</v>
          </cell>
          <cell r="O17">
            <v>0.1416</v>
          </cell>
          <cell r="P17">
            <v>1.0272000000000001</v>
          </cell>
          <cell r="Q17">
            <v>112.57</v>
          </cell>
          <cell r="R17">
            <v>6.35</v>
          </cell>
        </row>
        <row r="18">
          <cell r="C18">
            <v>9.282</v>
          </cell>
          <cell r="D18">
            <v>3.672</v>
          </cell>
          <cell r="E18">
            <v>563.146</v>
          </cell>
          <cell r="F18">
            <v>10.435157398666666</v>
          </cell>
          <cell r="G18">
            <v>5.331</v>
          </cell>
          <cell r="H18">
            <v>1.905</v>
          </cell>
          <cell r="I18">
            <v>324.54400000000004</v>
          </cell>
          <cell r="J18">
            <v>10.518420989333334</v>
          </cell>
          <cell r="K18">
            <v>1.14</v>
          </cell>
          <cell r="L18">
            <v>1.344</v>
          </cell>
          <cell r="M18">
            <v>174.45</v>
          </cell>
          <cell r="N18">
            <v>6.25</v>
          </cell>
          <cell r="O18">
            <v>1.0535999999999999</v>
          </cell>
          <cell r="P18">
            <v>1.6536</v>
          </cell>
          <cell r="Q18">
            <v>198.52</v>
          </cell>
          <cell r="R18">
            <v>6.3</v>
          </cell>
        </row>
        <row r="19">
          <cell r="C19">
            <v>9.804</v>
          </cell>
          <cell r="D19">
            <v>3.999</v>
          </cell>
          <cell r="E19">
            <v>525.9433333333333</v>
          </cell>
          <cell r="F19">
            <v>10.435586357333333</v>
          </cell>
          <cell r="G19">
            <v>5.631</v>
          </cell>
          <cell r="H19">
            <v>1.983</v>
          </cell>
          <cell r="I19">
            <v>321.3016666666667</v>
          </cell>
          <cell r="J19">
            <v>10.512521220000002</v>
          </cell>
          <cell r="K19">
            <v>1.26</v>
          </cell>
          <cell r="L19">
            <v>1.404</v>
          </cell>
          <cell r="M19">
            <v>161.14</v>
          </cell>
          <cell r="N19">
            <v>6.25</v>
          </cell>
          <cell r="O19">
            <v>1.3488</v>
          </cell>
          <cell r="P19">
            <v>1.6967999999999999</v>
          </cell>
          <cell r="Q19">
            <v>184.84</v>
          </cell>
          <cell r="R19">
            <v>6.3</v>
          </cell>
        </row>
        <row r="20">
          <cell r="C20">
            <v>10.665</v>
          </cell>
          <cell r="D20">
            <v>3.948</v>
          </cell>
          <cell r="E20">
            <v>640.765</v>
          </cell>
          <cell r="F20">
            <v>10.491945059999999</v>
          </cell>
          <cell r="G20">
            <v>5.673</v>
          </cell>
          <cell r="H20">
            <v>1.98</v>
          </cell>
          <cell r="I20">
            <v>333.4746666666667</v>
          </cell>
          <cell r="J20">
            <v>10.541448506666667</v>
          </cell>
          <cell r="K20">
            <v>1.1232</v>
          </cell>
          <cell r="L20">
            <v>1.2792000000000001</v>
          </cell>
          <cell r="M20">
            <v>170.17</v>
          </cell>
          <cell r="N20">
            <v>6.31</v>
          </cell>
          <cell r="O20">
            <v>2.0184</v>
          </cell>
          <cell r="P20">
            <v>1.8</v>
          </cell>
          <cell r="Q20">
            <v>287.26</v>
          </cell>
          <cell r="R20">
            <v>6.33</v>
          </cell>
        </row>
        <row r="21">
          <cell r="C21">
            <v>10.332</v>
          </cell>
          <cell r="D21">
            <v>4.134</v>
          </cell>
          <cell r="E21">
            <v>589.721</v>
          </cell>
          <cell r="F21">
            <v>10.540954886666666</v>
          </cell>
          <cell r="G21">
            <v>6.051</v>
          </cell>
          <cell r="H21">
            <v>2.175</v>
          </cell>
          <cell r="I21">
            <v>349.0726666666667</v>
          </cell>
          <cell r="J21">
            <v>10.627767922666665</v>
          </cell>
          <cell r="K21">
            <v>1.2528</v>
          </cell>
          <cell r="L21">
            <v>1.416</v>
          </cell>
          <cell r="M21">
            <v>182.91</v>
          </cell>
          <cell r="N21">
            <v>6.33</v>
          </cell>
          <cell r="O21">
            <v>1.7304000000000002</v>
          </cell>
          <cell r="P21">
            <v>1.8456</v>
          </cell>
          <cell r="Q21">
            <v>321.3</v>
          </cell>
          <cell r="R21">
            <v>6.35</v>
          </cell>
        </row>
        <row r="22">
          <cell r="C22">
            <v>9.465</v>
          </cell>
          <cell r="D22">
            <v>3.561</v>
          </cell>
          <cell r="E22">
            <v>672.6226666666666</v>
          </cell>
          <cell r="F22">
            <v>10.521620570666666</v>
          </cell>
          <cell r="G22">
            <v>5.43</v>
          </cell>
          <cell r="H22">
            <v>1.827</v>
          </cell>
          <cell r="I22">
            <v>348.08566666666667</v>
          </cell>
          <cell r="J22">
            <v>10.60796308</v>
          </cell>
          <cell r="K22">
            <v>1.2528</v>
          </cell>
          <cell r="L22">
            <v>1.368</v>
          </cell>
          <cell r="M22">
            <v>173.58</v>
          </cell>
          <cell r="N22">
            <v>6.31</v>
          </cell>
          <cell r="O22">
            <v>1.8264</v>
          </cell>
          <cell r="P22">
            <v>1.8024</v>
          </cell>
          <cell r="Q22">
            <v>299.49</v>
          </cell>
          <cell r="R22">
            <v>6.34</v>
          </cell>
        </row>
        <row r="23">
          <cell r="C23">
            <v>9.963</v>
          </cell>
          <cell r="D23">
            <v>4.038</v>
          </cell>
          <cell r="E23">
            <v>586.7516666666667</v>
          </cell>
          <cell r="F23">
            <v>10.509651296</v>
          </cell>
          <cell r="G23">
            <v>6.003</v>
          </cell>
          <cell r="H23">
            <v>2.01</v>
          </cell>
          <cell r="I23">
            <v>345.75866666666667</v>
          </cell>
          <cell r="J23">
            <v>10.602083517333334</v>
          </cell>
          <cell r="K23">
            <v>1.3584</v>
          </cell>
          <cell r="L23">
            <v>1.4712</v>
          </cell>
          <cell r="M23">
            <v>189.14</v>
          </cell>
          <cell r="N23">
            <v>6.3</v>
          </cell>
          <cell r="O23">
            <v>1.8288</v>
          </cell>
          <cell r="P23">
            <v>1.9607999999999999</v>
          </cell>
          <cell r="Q23">
            <v>212.61</v>
          </cell>
          <cell r="R23">
            <v>6.34</v>
          </cell>
        </row>
        <row r="24">
          <cell r="C24">
            <v>9.981</v>
          </cell>
          <cell r="D24">
            <v>4.047</v>
          </cell>
          <cell r="E24">
            <v>636.6683333333333</v>
          </cell>
          <cell r="F24">
            <v>10.520460708</v>
          </cell>
          <cell r="G24">
            <v>5.901</v>
          </cell>
          <cell r="H24">
            <v>2.181</v>
          </cell>
          <cell r="I24">
            <v>328.1896666666667</v>
          </cell>
          <cell r="J24">
            <v>10.604798716</v>
          </cell>
          <cell r="K24">
            <v>1.452</v>
          </cell>
          <cell r="L24">
            <v>1.5432000000000001</v>
          </cell>
          <cell r="M24">
            <v>190.96</v>
          </cell>
          <cell r="N24">
            <v>6.32</v>
          </cell>
          <cell r="O24">
            <v>2.3184</v>
          </cell>
          <cell r="P24">
            <v>1.9752</v>
          </cell>
          <cell r="Q24">
            <v>202.35</v>
          </cell>
          <cell r="R24">
            <v>6.35</v>
          </cell>
        </row>
        <row r="25">
          <cell r="C25">
            <v>9.438</v>
          </cell>
          <cell r="D25">
            <v>3.852</v>
          </cell>
          <cell r="E25">
            <v>542.0963333333333</v>
          </cell>
          <cell r="F25">
            <v>10.545465014666666</v>
          </cell>
          <cell r="G25">
            <v>5.856</v>
          </cell>
          <cell r="H25">
            <v>2.19</v>
          </cell>
          <cell r="I25">
            <v>349.3253333333334</v>
          </cell>
          <cell r="J25">
            <v>10.611878554666665</v>
          </cell>
          <cell r="K25">
            <v>1.2912000000000001</v>
          </cell>
          <cell r="L25">
            <v>1.464</v>
          </cell>
          <cell r="M25">
            <v>182.58</v>
          </cell>
          <cell r="N25">
            <v>6.31</v>
          </cell>
          <cell r="O25">
            <v>1.2312</v>
          </cell>
          <cell r="P25">
            <v>1.9224</v>
          </cell>
          <cell r="Q25">
            <v>223.77</v>
          </cell>
          <cell r="R25">
            <v>6.34</v>
          </cell>
        </row>
        <row r="26">
          <cell r="C26">
            <v>9.993</v>
          </cell>
          <cell r="D26">
            <v>3.813</v>
          </cell>
          <cell r="E26">
            <v>575.8596666666666</v>
          </cell>
          <cell r="F26">
            <v>10.554492776</v>
          </cell>
          <cell r="G26">
            <v>5.736</v>
          </cell>
          <cell r="H26">
            <v>2.091</v>
          </cell>
          <cell r="I26">
            <v>312.556</v>
          </cell>
          <cell r="J26">
            <v>10.641793658666666</v>
          </cell>
          <cell r="K26">
            <v>1.5792</v>
          </cell>
          <cell r="L26">
            <v>1.3368</v>
          </cell>
          <cell r="M26">
            <v>219.32</v>
          </cell>
          <cell r="N26">
            <v>6.34</v>
          </cell>
          <cell r="O26">
            <v>1.3944</v>
          </cell>
          <cell r="P26">
            <v>1.7328</v>
          </cell>
          <cell r="Q26">
            <v>245.98</v>
          </cell>
          <cell r="R26">
            <v>6.37</v>
          </cell>
        </row>
        <row r="27">
          <cell r="C27">
            <v>9.045</v>
          </cell>
          <cell r="D27">
            <v>3.537</v>
          </cell>
          <cell r="E27">
            <v>535.3046666666665</v>
          </cell>
          <cell r="F27">
            <v>10.587716</v>
          </cell>
          <cell r="G27">
            <v>5.37</v>
          </cell>
          <cell r="H27">
            <v>1.815</v>
          </cell>
          <cell r="I27">
            <v>319.79466666666667</v>
          </cell>
          <cell r="J27">
            <v>10.663882432000001</v>
          </cell>
          <cell r="K27">
            <v>1.4592</v>
          </cell>
          <cell r="L27">
            <v>1.164</v>
          </cell>
          <cell r="M27">
            <v>112.83</v>
          </cell>
          <cell r="N27">
            <v>6.35</v>
          </cell>
          <cell r="O27">
            <v>1.272</v>
          </cell>
          <cell r="P27">
            <v>1.704</v>
          </cell>
          <cell r="Q27">
            <v>171.51</v>
          </cell>
          <cell r="R27">
            <v>6.38</v>
          </cell>
        </row>
        <row r="28">
          <cell r="C28">
            <v>10.311</v>
          </cell>
          <cell r="D28">
            <v>3.843</v>
          </cell>
          <cell r="E28">
            <v>549.687</v>
          </cell>
          <cell r="F28">
            <v>10.596245522666667</v>
          </cell>
          <cell r="G28">
            <v>5.334</v>
          </cell>
          <cell r="H28">
            <v>1.752</v>
          </cell>
          <cell r="I28">
            <v>289.69533333333334</v>
          </cell>
          <cell r="J28">
            <v>10.671305784</v>
          </cell>
          <cell r="K28">
            <v>0.5664</v>
          </cell>
          <cell r="L28">
            <v>1.0415999999999999</v>
          </cell>
          <cell r="M28">
            <v>100.7</v>
          </cell>
          <cell r="N28">
            <v>6.36</v>
          </cell>
          <cell r="O28">
            <v>1.2695999999999998</v>
          </cell>
          <cell r="P28">
            <v>1.6392</v>
          </cell>
          <cell r="Q28">
            <v>228.26</v>
          </cell>
          <cell r="R28">
            <v>6.39</v>
          </cell>
        </row>
        <row r="29">
          <cell r="C29">
            <v>8.712</v>
          </cell>
          <cell r="D29">
            <v>3.399</v>
          </cell>
          <cell r="E29">
            <v>446.73900000000003</v>
          </cell>
          <cell r="F29">
            <v>10.648853868</v>
          </cell>
          <cell r="G29">
            <v>4.971</v>
          </cell>
          <cell r="H29">
            <v>1.584</v>
          </cell>
          <cell r="I29">
            <v>274.309</v>
          </cell>
          <cell r="J29">
            <v>10.716518489333334</v>
          </cell>
          <cell r="K29">
            <v>0.4032</v>
          </cell>
          <cell r="L29">
            <v>0.8543999999999999</v>
          </cell>
          <cell r="M29">
            <v>81.51</v>
          </cell>
          <cell r="N29">
            <v>6.39</v>
          </cell>
          <cell r="O29">
            <v>0.9648</v>
          </cell>
          <cell r="P29">
            <v>1.392</v>
          </cell>
          <cell r="Q29">
            <v>117.78</v>
          </cell>
          <cell r="R29">
            <v>6.42</v>
          </cell>
        </row>
        <row r="30">
          <cell r="C30">
            <v>8.13</v>
          </cell>
          <cell r="D30">
            <v>3.171</v>
          </cell>
          <cell r="E30">
            <v>476.7846666666667</v>
          </cell>
          <cell r="F30">
            <v>10.648476292</v>
          </cell>
          <cell r="G30">
            <v>4.905</v>
          </cell>
          <cell r="H30">
            <v>1.527</v>
          </cell>
          <cell r="I30">
            <v>272.965</v>
          </cell>
          <cell r="J30">
            <v>10.725553756000002</v>
          </cell>
          <cell r="K30">
            <v>0.24719999999999998</v>
          </cell>
          <cell r="L30">
            <v>0.7992</v>
          </cell>
          <cell r="M30">
            <v>74.93</v>
          </cell>
          <cell r="N30">
            <v>6.39</v>
          </cell>
          <cell r="O30">
            <v>0.2112</v>
          </cell>
          <cell r="P30">
            <v>1.0752000000000002</v>
          </cell>
          <cell r="Q30">
            <v>96.19</v>
          </cell>
          <cell r="R30">
            <v>6.43</v>
          </cell>
        </row>
        <row r="31">
          <cell r="C31">
            <v>8.463</v>
          </cell>
          <cell r="D31">
            <v>3.249</v>
          </cell>
          <cell r="E31">
            <v>478.1203333333333</v>
          </cell>
          <cell r="F31">
            <v>10.652613462666666</v>
          </cell>
          <cell r="G31">
            <v>4.809</v>
          </cell>
          <cell r="H31">
            <v>1.455</v>
          </cell>
          <cell r="I31">
            <v>264.94966666666664</v>
          </cell>
          <cell r="J31">
            <v>10.737297293333334</v>
          </cell>
          <cell r="K31">
            <v>0.216</v>
          </cell>
          <cell r="L31">
            <v>0.7776000000000001</v>
          </cell>
          <cell r="M31">
            <v>71.88</v>
          </cell>
          <cell r="N31">
            <v>6.37</v>
          </cell>
          <cell r="O31">
            <v>0.24</v>
          </cell>
          <cell r="P31">
            <v>1.056</v>
          </cell>
          <cell r="Q31">
            <v>99.8</v>
          </cell>
          <cell r="R31">
            <v>6.43</v>
          </cell>
        </row>
        <row r="32">
          <cell r="C32">
            <v>9.093</v>
          </cell>
          <cell r="D32">
            <v>3.366</v>
          </cell>
          <cell r="E32">
            <v>515.7733333333332</v>
          </cell>
          <cell r="F32">
            <v>10.643601866666668</v>
          </cell>
          <cell r="G32">
            <v>4.662</v>
          </cell>
          <cell r="H32">
            <v>1.473</v>
          </cell>
          <cell r="I32">
            <v>258.618</v>
          </cell>
          <cell r="J32">
            <v>10.730360056</v>
          </cell>
          <cell r="K32">
            <v>0.0696</v>
          </cell>
          <cell r="L32">
            <v>0.7824</v>
          </cell>
          <cell r="M32">
            <v>72.06</v>
          </cell>
          <cell r="N32">
            <v>6.38</v>
          </cell>
          <cell r="O32">
            <v>0.1896</v>
          </cell>
          <cell r="P32">
            <v>1.0415999999999999</v>
          </cell>
          <cell r="Q32">
            <v>94.15</v>
          </cell>
          <cell r="R32">
            <v>6.43</v>
          </cell>
        </row>
        <row r="33">
          <cell r="C33">
            <v>8.901</v>
          </cell>
          <cell r="D33">
            <v>3.348</v>
          </cell>
          <cell r="E33">
            <v>543.814</v>
          </cell>
          <cell r="F33">
            <v>10.656859749333334</v>
          </cell>
          <cell r="G33">
            <v>4.188</v>
          </cell>
          <cell r="H33">
            <v>1.449</v>
          </cell>
          <cell r="I33">
            <v>225.56933333333333</v>
          </cell>
          <cell r="J33">
            <v>10.742930912</v>
          </cell>
          <cell r="K33">
            <v>0.036</v>
          </cell>
          <cell r="L33">
            <v>0.7776000000000001</v>
          </cell>
          <cell r="M33">
            <v>73.79</v>
          </cell>
          <cell r="N33">
            <v>6.39</v>
          </cell>
          <cell r="O33">
            <v>0.1704</v>
          </cell>
          <cell r="P33">
            <v>1.0368</v>
          </cell>
          <cell r="Q33">
            <v>89.81</v>
          </cell>
          <cell r="R33">
            <v>6.43</v>
          </cell>
        </row>
        <row r="34">
          <cell r="C34">
            <v>8.559</v>
          </cell>
          <cell r="D34">
            <v>3.186</v>
          </cell>
          <cell r="E34">
            <v>455.3896666666667</v>
          </cell>
          <cell r="F34">
            <v>10.685178526666666</v>
          </cell>
          <cell r="G34">
            <v>3.726</v>
          </cell>
          <cell r="H34">
            <v>1.437</v>
          </cell>
          <cell r="I34">
            <v>207.72166666666666</v>
          </cell>
          <cell r="J34">
            <v>10.761559726666666</v>
          </cell>
          <cell r="K34">
            <v>0.0144</v>
          </cell>
          <cell r="L34">
            <v>0.7464</v>
          </cell>
          <cell r="M34">
            <v>68.32</v>
          </cell>
          <cell r="N34">
            <v>6.41</v>
          </cell>
          <cell r="O34">
            <v>0.0456</v>
          </cell>
          <cell r="P34">
            <v>1.0344</v>
          </cell>
          <cell r="Q34">
            <v>95.27</v>
          </cell>
          <cell r="R34">
            <v>6.45</v>
          </cell>
        </row>
        <row r="35">
          <cell r="C35">
            <v>7.962</v>
          </cell>
          <cell r="D35">
            <v>3.21</v>
          </cell>
          <cell r="E35">
            <v>482.82</v>
          </cell>
          <cell r="F35">
            <v>10.697032912</v>
          </cell>
          <cell r="G35">
            <v>3.471</v>
          </cell>
          <cell r="H35">
            <v>1.404</v>
          </cell>
          <cell r="I35">
            <v>195.5716666666667</v>
          </cell>
          <cell r="J35">
            <v>10.777100385333332</v>
          </cell>
          <cell r="K35">
            <v>0.0024</v>
          </cell>
          <cell r="L35">
            <v>0.7464</v>
          </cell>
          <cell r="M35">
            <v>66.14</v>
          </cell>
          <cell r="N35">
            <v>6.42</v>
          </cell>
          <cell r="O35">
            <v>0.0048</v>
          </cell>
          <cell r="P35">
            <v>1.0368</v>
          </cell>
          <cell r="Q35">
            <v>98.25</v>
          </cell>
          <cell r="R35">
            <v>6.46</v>
          </cell>
        </row>
        <row r="36">
          <cell r="C36">
            <v>8.535</v>
          </cell>
          <cell r="D36">
            <v>3.243</v>
          </cell>
          <cell r="E36">
            <v>469.336</v>
          </cell>
          <cell r="F36">
            <v>10.700226142666665</v>
          </cell>
          <cell r="G36">
            <v>3.339</v>
          </cell>
          <cell r="H36">
            <v>1.413</v>
          </cell>
          <cell r="I36">
            <v>190.063</v>
          </cell>
          <cell r="J36">
            <v>10.779835790666667</v>
          </cell>
          <cell r="K36">
            <v>0</v>
          </cell>
          <cell r="L36">
            <v>0.7416</v>
          </cell>
          <cell r="M36">
            <v>69.59</v>
          </cell>
          <cell r="N36">
            <v>6.43</v>
          </cell>
          <cell r="O36">
            <v>0.0024</v>
          </cell>
          <cell r="P36">
            <v>1.0392000000000001</v>
          </cell>
          <cell r="Q36">
            <v>95.75</v>
          </cell>
          <cell r="R36">
            <v>6.46</v>
          </cell>
        </row>
      </sheetData>
      <sheetData sheetId="2">
        <row r="13">
          <cell r="C13">
            <v>1.998</v>
          </cell>
          <cell r="D13">
            <v>0.8388</v>
          </cell>
          <cell r="E13">
            <v>203.14</v>
          </cell>
          <cell r="F13">
            <v>6.17</v>
          </cell>
          <cell r="G13">
            <v>1.17</v>
          </cell>
          <cell r="H13">
            <v>0.6894</v>
          </cell>
          <cell r="I13">
            <v>119.96</v>
          </cell>
          <cell r="J13">
            <v>6.18</v>
          </cell>
          <cell r="K13">
            <v>3.312</v>
          </cell>
          <cell r="L13">
            <v>1.8756</v>
          </cell>
          <cell r="M13">
            <v>305.77</v>
          </cell>
          <cell r="N13">
            <v>6.14</v>
          </cell>
          <cell r="O13">
            <v>0.0792</v>
          </cell>
          <cell r="P13">
            <v>0.0864</v>
          </cell>
          <cell r="Q13">
            <v>10.51</v>
          </cell>
          <cell r="R13">
            <v>6.21</v>
          </cell>
        </row>
        <row r="14">
          <cell r="C14">
            <v>1.9962</v>
          </cell>
          <cell r="D14">
            <v>0.837</v>
          </cell>
          <cell r="E14">
            <v>203.92</v>
          </cell>
          <cell r="F14">
            <v>6.17</v>
          </cell>
          <cell r="G14">
            <v>1.152</v>
          </cell>
          <cell r="H14">
            <v>0.6732</v>
          </cell>
          <cell r="I14">
            <v>122.12</v>
          </cell>
          <cell r="J14">
            <v>6.18</v>
          </cell>
          <cell r="K14">
            <v>2.8458</v>
          </cell>
          <cell r="L14">
            <v>1.35</v>
          </cell>
          <cell r="M14">
            <v>299.74</v>
          </cell>
          <cell r="N14">
            <v>6.15</v>
          </cell>
          <cell r="O14">
            <v>0.0702</v>
          </cell>
          <cell r="P14">
            <v>0.0828</v>
          </cell>
          <cell r="Q14">
            <v>10.18</v>
          </cell>
          <cell r="R14">
            <v>6.21</v>
          </cell>
        </row>
        <row r="15">
          <cell r="C15">
            <v>1.998</v>
          </cell>
          <cell r="D15">
            <v>0.855</v>
          </cell>
          <cell r="E15">
            <v>202.88</v>
          </cell>
          <cell r="F15">
            <v>6.17</v>
          </cell>
          <cell r="G15">
            <v>1.1574</v>
          </cell>
          <cell r="H15">
            <v>0.6912</v>
          </cell>
          <cell r="I15">
            <v>122.75</v>
          </cell>
          <cell r="J15">
            <v>6.18</v>
          </cell>
          <cell r="K15">
            <v>2.8421999999999996</v>
          </cell>
          <cell r="L15">
            <v>1.3734000000000002</v>
          </cell>
          <cell r="M15">
            <v>297.24</v>
          </cell>
          <cell r="N15">
            <v>6.14</v>
          </cell>
          <cell r="O15">
            <v>0.0702</v>
          </cell>
          <cell r="P15">
            <v>0.081</v>
          </cell>
          <cell r="Q15">
            <v>10.04</v>
          </cell>
          <cell r="R15">
            <v>6.21</v>
          </cell>
        </row>
        <row r="16">
          <cell r="C16">
            <v>1.9998</v>
          </cell>
          <cell r="D16">
            <v>0.8423999999999999</v>
          </cell>
          <cell r="E16">
            <v>198.75</v>
          </cell>
          <cell r="F16">
            <v>6.16</v>
          </cell>
          <cell r="G16">
            <v>1.1285999999999998</v>
          </cell>
          <cell r="H16">
            <v>0.6336</v>
          </cell>
          <cell r="I16">
            <v>119.57</v>
          </cell>
          <cell r="J16">
            <v>6.16</v>
          </cell>
          <cell r="K16">
            <v>2.7971999999999997</v>
          </cell>
          <cell r="L16">
            <v>1.3985999999999998</v>
          </cell>
          <cell r="M16">
            <v>283.1</v>
          </cell>
          <cell r="N16">
            <v>6.13</v>
          </cell>
          <cell r="O16">
            <v>0.06659999999999999</v>
          </cell>
          <cell r="P16">
            <v>0.081</v>
          </cell>
          <cell r="Q16">
            <v>9.91</v>
          </cell>
          <cell r="R16">
            <v>6.19</v>
          </cell>
        </row>
        <row r="17">
          <cell r="C17">
            <v>1.9926</v>
          </cell>
          <cell r="D17">
            <v>0.8496</v>
          </cell>
          <cell r="E17">
            <v>204.49</v>
          </cell>
          <cell r="F17">
            <v>6.14</v>
          </cell>
          <cell r="G17">
            <v>1.107</v>
          </cell>
          <cell r="H17">
            <v>0.6048</v>
          </cell>
          <cell r="I17">
            <v>118.49</v>
          </cell>
          <cell r="J17">
            <v>6.15</v>
          </cell>
          <cell r="K17">
            <v>2.6838</v>
          </cell>
          <cell r="L17">
            <v>1.3032000000000001</v>
          </cell>
          <cell r="M17">
            <v>280.58</v>
          </cell>
          <cell r="N17">
            <v>6.11</v>
          </cell>
          <cell r="O17">
            <v>0.0864</v>
          </cell>
          <cell r="P17">
            <v>0.07740000000000001</v>
          </cell>
          <cell r="Q17">
            <v>11.26</v>
          </cell>
          <cell r="R17">
            <v>6.18</v>
          </cell>
        </row>
        <row r="18">
          <cell r="C18">
            <v>2.0376</v>
          </cell>
          <cell r="D18">
            <v>0.8244</v>
          </cell>
          <cell r="E18">
            <v>212.03</v>
          </cell>
          <cell r="F18">
            <v>6.12</v>
          </cell>
          <cell r="G18">
            <v>1.1142</v>
          </cell>
          <cell r="H18">
            <v>0.6102000000000001</v>
          </cell>
          <cell r="I18">
            <v>117.85</v>
          </cell>
          <cell r="J18">
            <v>6.13</v>
          </cell>
          <cell r="K18">
            <v>2.754</v>
          </cell>
          <cell r="L18">
            <v>1.323</v>
          </cell>
          <cell r="M18">
            <v>296.42</v>
          </cell>
          <cell r="N18">
            <v>6.09</v>
          </cell>
          <cell r="O18">
            <v>0.099</v>
          </cell>
          <cell r="P18">
            <v>0.081</v>
          </cell>
          <cell r="Q18">
            <v>11.96</v>
          </cell>
          <cell r="R18">
            <v>6.16</v>
          </cell>
        </row>
        <row r="19">
          <cell r="C19">
            <v>2.0556</v>
          </cell>
          <cell r="D19">
            <v>0.8334</v>
          </cell>
          <cell r="E19">
            <v>213.42</v>
          </cell>
          <cell r="F19">
            <v>6.11</v>
          </cell>
          <cell r="G19">
            <v>1.1304</v>
          </cell>
          <cell r="H19">
            <v>0.6048</v>
          </cell>
          <cell r="I19">
            <v>123.83</v>
          </cell>
          <cell r="J19">
            <v>6.11</v>
          </cell>
          <cell r="K19">
            <v>2.8458</v>
          </cell>
          <cell r="L19">
            <v>1.3482</v>
          </cell>
          <cell r="M19">
            <v>298.55</v>
          </cell>
          <cell r="N19">
            <v>6.08</v>
          </cell>
          <cell r="O19">
            <v>0.0828</v>
          </cell>
          <cell r="P19">
            <v>0.07740000000000001</v>
          </cell>
          <cell r="Q19">
            <v>9.61</v>
          </cell>
          <cell r="R19">
            <v>6.15</v>
          </cell>
        </row>
        <row r="20">
          <cell r="C20">
            <v>2.0646</v>
          </cell>
          <cell r="D20">
            <v>0.8388</v>
          </cell>
          <cell r="E20">
            <v>209.26</v>
          </cell>
          <cell r="F20">
            <v>6.1</v>
          </cell>
          <cell r="G20">
            <v>1.1718</v>
          </cell>
          <cell r="H20">
            <v>0.6227999999999999</v>
          </cell>
          <cell r="I20">
            <v>128.87</v>
          </cell>
          <cell r="J20">
            <v>6.1</v>
          </cell>
          <cell r="K20">
            <v>2.9591999999999996</v>
          </cell>
          <cell r="L20">
            <v>1.44</v>
          </cell>
          <cell r="M20">
            <v>351.91</v>
          </cell>
          <cell r="N20">
            <v>6.05</v>
          </cell>
          <cell r="O20">
            <v>0.0702</v>
          </cell>
          <cell r="P20">
            <v>0.0756</v>
          </cell>
          <cell r="Q20">
            <v>10.02</v>
          </cell>
          <cell r="R20">
            <v>6.13</v>
          </cell>
        </row>
        <row r="21">
          <cell r="C21">
            <v>2.0412</v>
          </cell>
          <cell r="D21">
            <v>0.8603999999999999</v>
          </cell>
          <cell r="E21">
            <v>208.32</v>
          </cell>
          <cell r="F21">
            <v>6.11</v>
          </cell>
          <cell r="G21">
            <v>1.1934</v>
          </cell>
          <cell r="H21">
            <v>0.6354</v>
          </cell>
          <cell r="I21">
            <v>128.6</v>
          </cell>
          <cell r="J21">
            <v>6.12</v>
          </cell>
          <cell r="K21">
            <v>3.2994</v>
          </cell>
          <cell r="L21">
            <v>1.8432</v>
          </cell>
          <cell r="M21">
            <v>365.19</v>
          </cell>
          <cell r="N21">
            <v>6.05</v>
          </cell>
          <cell r="O21">
            <v>0.0792</v>
          </cell>
          <cell r="P21">
            <v>0.0792</v>
          </cell>
          <cell r="Q21">
            <v>12.07</v>
          </cell>
          <cell r="R21">
            <v>6.14</v>
          </cell>
        </row>
        <row r="22">
          <cell r="C22">
            <v>2.025</v>
          </cell>
          <cell r="D22">
            <v>0.8622000000000001</v>
          </cell>
          <cell r="E22">
            <v>209.23</v>
          </cell>
          <cell r="F22">
            <v>6.11</v>
          </cell>
          <cell r="G22">
            <v>1.161</v>
          </cell>
          <cell r="H22">
            <v>0.6102000000000001</v>
          </cell>
          <cell r="I22">
            <v>124.67</v>
          </cell>
          <cell r="J22">
            <v>6.12</v>
          </cell>
          <cell r="K22">
            <v>3.339</v>
          </cell>
          <cell r="L22">
            <v>1.8576</v>
          </cell>
          <cell r="M22">
            <v>364.83</v>
          </cell>
          <cell r="N22">
            <v>6.05</v>
          </cell>
          <cell r="O22">
            <v>0.09720000000000001</v>
          </cell>
          <cell r="P22">
            <v>0.0882</v>
          </cell>
          <cell r="Q22">
            <v>12.03</v>
          </cell>
          <cell r="R22">
            <v>6.14</v>
          </cell>
        </row>
        <row r="23">
          <cell r="C23">
            <v>1.998</v>
          </cell>
          <cell r="D23">
            <v>0.8586</v>
          </cell>
          <cell r="E23">
            <v>203.11</v>
          </cell>
          <cell r="F23">
            <v>6.1</v>
          </cell>
          <cell r="G23">
            <v>1.1484</v>
          </cell>
          <cell r="H23">
            <v>0.6137999999999999</v>
          </cell>
          <cell r="I23">
            <v>120.81</v>
          </cell>
          <cell r="J23">
            <v>6.11</v>
          </cell>
          <cell r="K23">
            <v>3.3894</v>
          </cell>
          <cell r="L23">
            <v>1.9025999999999998</v>
          </cell>
          <cell r="M23">
            <v>374.52</v>
          </cell>
          <cell r="N23">
            <v>6.04</v>
          </cell>
          <cell r="O23">
            <v>0.09179999999999999</v>
          </cell>
          <cell r="P23">
            <v>0.0864</v>
          </cell>
          <cell r="Q23">
            <v>11.77</v>
          </cell>
          <cell r="R23">
            <v>6.12</v>
          </cell>
        </row>
        <row r="24">
          <cell r="C24">
            <v>1.9854</v>
          </cell>
          <cell r="D24">
            <v>0.8352</v>
          </cell>
          <cell r="E24">
            <v>201.59</v>
          </cell>
          <cell r="F24">
            <v>6.11</v>
          </cell>
          <cell r="G24">
            <v>1.1465999999999998</v>
          </cell>
          <cell r="H24">
            <v>0.5993999999999999</v>
          </cell>
          <cell r="I24">
            <v>120.24</v>
          </cell>
          <cell r="J24">
            <v>6.12</v>
          </cell>
          <cell r="K24">
            <v>3.4146</v>
          </cell>
          <cell r="L24">
            <v>1.908</v>
          </cell>
          <cell r="M24">
            <v>367.31</v>
          </cell>
          <cell r="N24">
            <v>6.05</v>
          </cell>
          <cell r="O24">
            <v>0.09359999999999999</v>
          </cell>
          <cell r="P24">
            <v>0.09359999999999999</v>
          </cell>
          <cell r="Q24">
            <v>13.79</v>
          </cell>
          <cell r="R24">
            <v>6.14</v>
          </cell>
        </row>
        <row r="25">
          <cell r="C25">
            <v>1.9727999999999999</v>
          </cell>
          <cell r="D25">
            <v>0.8406</v>
          </cell>
          <cell r="E25">
            <v>203.01</v>
          </cell>
          <cell r="F25">
            <v>6.1</v>
          </cell>
          <cell r="G25">
            <v>1.1592</v>
          </cell>
          <cell r="H25">
            <v>0.6102000000000001</v>
          </cell>
          <cell r="I25">
            <v>124.32</v>
          </cell>
          <cell r="J25">
            <v>6.11</v>
          </cell>
          <cell r="K25">
            <v>3.3642</v>
          </cell>
          <cell r="L25">
            <v>1.8774000000000002</v>
          </cell>
          <cell r="M25">
            <v>369.84</v>
          </cell>
          <cell r="N25">
            <v>6.05</v>
          </cell>
          <cell r="O25">
            <v>0.1638</v>
          </cell>
          <cell r="P25">
            <v>0.135</v>
          </cell>
          <cell r="Q25">
            <v>21.71</v>
          </cell>
          <cell r="R25">
            <v>6.13</v>
          </cell>
        </row>
        <row r="26">
          <cell r="C26">
            <v>1.9692</v>
          </cell>
          <cell r="D26">
            <v>0.837</v>
          </cell>
          <cell r="E26">
            <v>203.46</v>
          </cell>
          <cell r="F26">
            <v>6.11</v>
          </cell>
          <cell r="G26">
            <v>1.1358</v>
          </cell>
          <cell r="H26">
            <v>0.5886</v>
          </cell>
          <cell r="I26">
            <v>118.14</v>
          </cell>
          <cell r="J26">
            <v>6.12</v>
          </cell>
          <cell r="K26">
            <v>3.357</v>
          </cell>
          <cell r="L26">
            <v>1.881</v>
          </cell>
          <cell r="M26">
            <v>363.02</v>
          </cell>
          <cell r="N26">
            <v>6.05</v>
          </cell>
          <cell r="O26">
            <v>0.099</v>
          </cell>
          <cell r="P26">
            <v>0.09179999999999999</v>
          </cell>
          <cell r="Q26">
            <v>12.47</v>
          </cell>
          <cell r="R26">
            <v>6.14</v>
          </cell>
        </row>
        <row r="27">
          <cell r="C27">
            <v>1.971</v>
          </cell>
          <cell r="D27">
            <v>0.8586</v>
          </cell>
          <cell r="E27">
            <v>203.64</v>
          </cell>
          <cell r="F27">
            <v>6.12</v>
          </cell>
          <cell r="G27">
            <v>1.1502000000000001</v>
          </cell>
          <cell r="H27">
            <v>0.576</v>
          </cell>
          <cell r="I27">
            <v>127.18</v>
          </cell>
          <cell r="J27">
            <v>6.12</v>
          </cell>
          <cell r="K27">
            <v>3.3228</v>
          </cell>
          <cell r="L27">
            <v>1.8648</v>
          </cell>
          <cell r="M27">
            <v>360.82</v>
          </cell>
          <cell r="N27">
            <v>6.06</v>
          </cell>
          <cell r="O27">
            <v>0.09</v>
          </cell>
          <cell r="P27">
            <v>0.0864</v>
          </cell>
          <cell r="Q27">
            <v>11.57</v>
          </cell>
          <cell r="R27">
            <v>6.15</v>
          </cell>
        </row>
        <row r="28">
          <cell r="C28">
            <v>1.9727999999999999</v>
          </cell>
          <cell r="D28">
            <v>0.8784</v>
          </cell>
          <cell r="E28">
            <v>203.42</v>
          </cell>
          <cell r="F28">
            <v>6.12</v>
          </cell>
          <cell r="G28">
            <v>1.2024000000000001</v>
          </cell>
          <cell r="H28">
            <v>0.5993999999999999</v>
          </cell>
          <cell r="I28">
            <v>123.44</v>
          </cell>
          <cell r="J28">
            <v>6.14</v>
          </cell>
          <cell r="K28">
            <v>3.3066</v>
          </cell>
          <cell r="L28">
            <v>1.8648</v>
          </cell>
          <cell r="M28">
            <v>367.3</v>
          </cell>
          <cell r="N28">
            <v>6.07</v>
          </cell>
          <cell r="O28">
            <v>0.0864</v>
          </cell>
          <cell r="P28">
            <v>0.0864</v>
          </cell>
          <cell r="Q28">
            <v>11.46</v>
          </cell>
          <cell r="R28">
            <v>6.15</v>
          </cell>
        </row>
        <row r="29">
          <cell r="C29">
            <v>1.98</v>
          </cell>
          <cell r="D29">
            <v>0.8676</v>
          </cell>
          <cell r="E29">
            <v>203.48</v>
          </cell>
          <cell r="F29">
            <v>6.14</v>
          </cell>
          <cell r="G29">
            <v>1.2042</v>
          </cell>
          <cell r="H29">
            <v>0.5993999999999999</v>
          </cell>
          <cell r="I29">
            <v>127.36</v>
          </cell>
          <cell r="J29">
            <v>6.15</v>
          </cell>
          <cell r="K29">
            <v>3.3426</v>
          </cell>
          <cell r="L29">
            <v>1.9098</v>
          </cell>
          <cell r="M29">
            <v>366.99</v>
          </cell>
          <cell r="N29">
            <v>6.08</v>
          </cell>
          <cell r="O29">
            <v>0.0882</v>
          </cell>
          <cell r="P29">
            <v>0.0864</v>
          </cell>
          <cell r="Q29">
            <v>11.88</v>
          </cell>
          <cell r="R29">
            <v>6.17</v>
          </cell>
        </row>
        <row r="30">
          <cell r="C30">
            <v>1.9944000000000002</v>
          </cell>
          <cell r="D30">
            <v>0.8657999999999999</v>
          </cell>
          <cell r="E30">
            <v>205.58</v>
          </cell>
          <cell r="F30">
            <v>6.14</v>
          </cell>
          <cell r="G30">
            <v>1.2474</v>
          </cell>
          <cell r="H30">
            <v>0.6264</v>
          </cell>
          <cell r="I30">
            <v>137.92</v>
          </cell>
          <cell r="J30">
            <v>6.14</v>
          </cell>
          <cell r="K30">
            <v>3.348</v>
          </cell>
          <cell r="L30">
            <v>1.9152</v>
          </cell>
          <cell r="M30">
            <v>371.1</v>
          </cell>
          <cell r="N30">
            <v>6.08</v>
          </cell>
          <cell r="O30">
            <v>0.09540000000000001</v>
          </cell>
          <cell r="P30">
            <v>0.09179999999999999</v>
          </cell>
          <cell r="Q30">
            <v>12.32</v>
          </cell>
          <cell r="R30">
            <v>6.17</v>
          </cell>
        </row>
        <row r="31">
          <cell r="C31">
            <v>2.0016</v>
          </cell>
          <cell r="D31">
            <v>0.8513999999999999</v>
          </cell>
          <cell r="E31">
            <v>202.18</v>
          </cell>
          <cell r="F31">
            <v>6.14</v>
          </cell>
          <cell r="G31">
            <v>1.3302</v>
          </cell>
          <cell r="H31">
            <v>0.6407999999999999</v>
          </cell>
          <cell r="I31">
            <v>137.07</v>
          </cell>
          <cell r="J31">
            <v>6.14</v>
          </cell>
          <cell r="K31">
            <v>3.4272</v>
          </cell>
          <cell r="L31">
            <v>1.9602</v>
          </cell>
          <cell r="M31">
            <v>373.03</v>
          </cell>
          <cell r="N31">
            <v>6.08</v>
          </cell>
          <cell r="O31">
            <v>0.0864</v>
          </cell>
          <cell r="P31">
            <v>0.09</v>
          </cell>
          <cell r="Q31">
            <v>11.53</v>
          </cell>
          <cell r="R31">
            <v>6.17</v>
          </cell>
        </row>
        <row r="32">
          <cell r="C32">
            <v>1.989</v>
          </cell>
          <cell r="D32">
            <v>0.8568</v>
          </cell>
          <cell r="E32">
            <v>204</v>
          </cell>
          <cell r="F32">
            <v>6.15</v>
          </cell>
          <cell r="G32">
            <v>1.3625999999999998</v>
          </cell>
          <cell r="H32">
            <v>0.6768</v>
          </cell>
          <cell r="I32">
            <v>153.61</v>
          </cell>
          <cell r="J32">
            <v>6.15</v>
          </cell>
          <cell r="K32">
            <v>3.3984</v>
          </cell>
          <cell r="L32">
            <v>1.9062000000000001</v>
          </cell>
          <cell r="M32">
            <v>371.13</v>
          </cell>
          <cell r="N32">
            <v>6.09</v>
          </cell>
          <cell r="O32">
            <v>0.09</v>
          </cell>
          <cell r="P32">
            <v>0.0882</v>
          </cell>
          <cell r="Q32">
            <v>12.27</v>
          </cell>
          <cell r="R32">
            <v>6.18</v>
          </cell>
        </row>
        <row r="33">
          <cell r="C33">
            <v>2.0016</v>
          </cell>
          <cell r="D33">
            <v>0.8568</v>
          </cell>
          <cell r="E33">
            <v>204.43</v>
          </cell>
          <cell r="F33">
            <v>6.15</v>
          </cell>
          <cell r="G33">
            <v>1.3752</v>
          </cell>
          <cell r="H33">
            <v>0.7163999999999999</v>
          </cell>
          <cell r="I33">
            <v>135.53</v>
          </cell>
          <cell r="J33">
            <v>6.15</v>
          </cell>
          <cell r="K33">
            <v>3.4146</v>
          </cell>
          <cell r="L33">
            <v>1.8972</v>
          </cell>
          <cell r="M33">
            <v>371.73</v>
          </cell>
          <cell r="N33">
            <v>6.09</v>
          </cell>
          <cell r="O33">
            <v>0.09720000000000001</v>
          </cell>
          <cell r="P33">
            <v>0.09359999999999999</v>
          </cell>
          <cell r="Q33">
            <v>12.95</v>
          </cell>
          <cell r="R33">
            <v>6.18</v>
          </cell>
        </row>
        <row r="34">
          <cell r="C34">
            <v>2.0052</v>
          </cell>
          <cell r="D34">
            <v>0.8622000000000001</v>
          </cell>
          <cell r="E34">
            <v>204.54</v>
          </cell>
          <cell r="F34">
            <v>6.17</v>
          </cell>
          <cell r="G34">
            <v>1.269</v>
          </cell>
          <cell r="H34">
            <v>0.6948</v>
          </cell>
          <cell r="I34">
            <v>141.78</v>
          </cell>
          <cell r="J34">
            <v>6.17</v>
          </cell>
          <cell r="K34">
            <v>3.4308</v>
          </cell>
          <cell r="L34">
            <v>1.908</v>
          </cell>
          <cell r="M34">
            <v>371.55</v>
          </cell>
          <cell r="N34">
            <v>6.11</v>
          </cell>
          <cell r="O34">
            <v>0.1044</v>
          </cell>
          <cell r="P34">
            <v>0.09540000000000001</v>
          </cell>
          <cell r="Q34">
            <v>12.59</v>
          </cell>
          <cell r="R34">
            <v>6.2</v>
          </cell>
        </row>
        <row r="35">
          <cell r="C35">
            <v>2.0052</v>
          </cell>
          <cell r="D35">
            <v>0.8694</v>
          </cell>
          <cell r="E35">
            <v>204.36</v>
          </cell>
          <cell r="F35">
            <v>6.17</v>
          </cell>
          <cell r="G35">
            <v>1.2635999999999998</v>
          </cell>
          <cell r="H35">
            <v>0.7074</v>
          </cell>
          <cell r="I35">
            <v>137.82</v>
          </cell>
          <cell r="J35">
            <v>6.17</v>
          </cell>
          <cell r="K35">
            <v>3.4074</v>
          </cell>
          <cell r="L35">
            <v>1.8972</v>
          </cell>
          <cell r="M35">
            <v>367.94</v>
          </cell>
          <cell r="N35">
            <v>6.11</v>
          </cell>
          <cell r="O35">
            <v>0.1134</v>
          </cell>
          <cell r="P35">
            <v>0.1008</v>
          </cell>
          <cell r="Q35">
            <v>13.78</v>
          </cell>
          <cell r="R35">
            <v>6.2</v>
          </cell>
        </row>
        <row r="36">
          <cell r="C36">
            <v>2.0052</v>
          </cell>
          <cell r="D36">
            <v>0.8603999999999999</v>
          </cell>
          <cell r="E36">
            <v>204.03</v>
          </cell>
          <cell r="F36">
            <v>6.17</v>
          </cell>
          <cell r="G36">
            <v>1.314</v>
          </cell>
          <cell r="H36">
            <v>0.72</v>
          </cell>
          <cell r="I36">
            <v>135.92</v>
          </cell>
          <cell r="J36">
            <v>6.18</v>
          </cell>
          <cell r="K36">
            <v>3.3588</v>
          </cell>
          <cell r="L36">
            <v>1.8774000000000002</v>
          </cell>
          <cell r="M36">
            <v>358.46</v>
          </cell>
          <cell r="N36">
            <v>6.11</v>
          </cell>
          <cell r="O36">
            <v>0.11159999999999999</v>
          </cell>
          <cell r="P36">
            <v>0.099</v>
          </cell>
          <cell r="Q36">
            <v>14.22</v>
          </cell>
          <cell r="R36">
            <v>6.2</v>
          </cell>
        </row>
      </sheetData>
      <sheetData sheetId="3">
        <row r="13">
          <cell r="C13">
            <v>0.531</v>
          </cell>
          <cell r="D13">
            <v>0.5472</v>
          </cell>
          <cell r="E13">
            <v>67.25</v>
          </cell>
          <cell r="F13">
            <v>6.24</v>
          </cell>
          <cell r="G13">
            <v>0.0396</v>
          </cell>
          <cell r="H13">
            <v>0.0324</v>
          </cell>
          <cell r="I13">
            <v>4.71</v>
          </cell>
          <cell r="J13">
            <v>6.25</v>
          </cell>
        </row>
        <row r="14">
          <cell r="C14">
            <v>0.5166000000000001</v>
          </cell>
          <cell r="D14">
            <v>0.5076</v>
          </cell>
          <cell r="E14">
            <v>66.72</v>
          </cell>
          <cell r="F14">
            <v>6.25</v>
          </cell>
          <cell r="G14">
            <v>0.036</v>
          </cell>
          <cell r="H14">
            <v>0.0288</v>
          </cell>
          <cell r="I14">
            <v>3.96</v>
          </cell>
          <cell r="J14">
            <v>6.25</v>
          </cell>
        </row>
        <row r="15">
          <cell r="C15">
            <v>0.468</v>
          </cell>
          <cell r="D15">
            <v>0.4968</v>
          </cell>
          <cell r="E15">
            <v>54.71</v>
          </cell>
          <cell r="F15">
            <v>6.25</v>
          </cell>
          <cell r="G15">
            <v>0.0342</v>
          </cell>
          <cell r="H15">
            <v>0.0288</v>
          </cell>
          <cell r="I15">
            <v>4.09</v>
          </cell>
          <cell r="J15">
            <v>6.25</v>
          </cell>
        </row>
        <row r="16">
          <cell r="C16">
            <v>0.4086</v>
          </cell>
          <cell r="D16">
            <v>0.4968</v>
          </cell>
          <cell r="E16">
            <v>78.59</v>
          </cell>
          <cell r="F16">
            <v>6.22</v>
          </cell>
          <cell r="G16">
            <v>0.0324</v>
          </cell>
          <cell r="H16">
            <v>0.027</v>
          </cell>
          <cell r="I16">
            <v>4.62</v>
          </cell>
          <cell r="J16">
            <v>6.23</v>
          </cell>
        </row>
        <row r="17">
          <cell r="C17">
            <v>0.5724</v>
          </cell>
          <cell r="D17">
            <v>0.5976</v>
          </cell>
          <cell r="E17">
            <v>80.66</v>
          </cell>
          <cell r="F17">
            <v>6.19</v>
          </cell>
          <cell r="G17">
            <v>0.0414</v>
          </cell>
          <cell r="H17">
            <v>0.027</v>
          </cell>
          <cell r="I17">
            <v>5.41</v>
          </cell>
          <cell r="J17">
            <v>6.2</v>
          </cell>
        </row>
        <row r="18">
          <cell r="C18">
            <v>0.6462</v>
          </cell>
          <cell r="D18">
            <v>0.6083999999999999</v>
          </cell>
          <cell r="E18">
            <v>85.41</v>
          </cell>
          <cell r="F18">
            <v>6.16</v>
          </cell>
          <cell r="G18">
            <v>0.048600000000000004</v>
          </cell>
          <cell r="H18">
            <v>0.0288</v>
          </cell>
          <cell r="I18">
            <v>5.32</v>
          </cell>
          <cell r="J18">
            <v>6.18</v>
          </cell>
        </row>
        <row r="19">
          <cell r="C19">
            <v>0.8352</v>
          </cell>
          <cell r="D19">
            <v>0.8046</v>
          </cell>
          <cell r="E19">
            <v>132.56</v>
          </cell>
          <cell r="F19">
            <v>6.11</v>
          </cell>
          <cell r="G19">
            <v>0.0702</v>
          </cell>
          <cell r="H19">
            <v>0.0324</v>
          </cell>
          <cell r="I19">
            <v>6.78</v>
          </cell>
          <cell r="J19">
            <v>6.17</v>
          </cell>
        </row>
        <row r="20">
          <cell r="C20">
            <v>0.9252</v>
          </cell>
          <cell r="D20">
            <v>0.9936</v>
          </cell>
          <cell r="E20">
            <v>132.06</v>
          </cell>
          <cell r="F20">
            <v>6.11</v>
          </cell>
          <cell r="G20">
            <v>0.07740000000000001</v>
          </cell>
          <cell r="H20">
            <v>0.0324</v>
          </cell>
          <cell r="I20">
            <v>8.39</v>
          </cell>
          <cell r="J20">
            <v>6.16</v>
          </cell>
        </row>
        <row r="21">
          <cell r="C21">
            <v>0.99</v>
          </cell>
          <cell r="D21">
            <v>1.0134</v>
          </cell>
          <cell r="E21">
            <v>129.35</v>
          </cell>
          <cell r="F21">
            <v>6.14</v>
          </cell>
          <cell r="G21">
            <v>0.0792</v>
          </cell>
          <cell r="H21">
            <v>0.0342</v>
          </cell>
          <cell r="I21">
            <v>8.08</v>
          </cell>
          <cell r="J21">
            <v>6.19</v>
          </cell>
        </row>
        <row r="22">
          <cell r="C22">
            <v>0.9863999999999999</v>
          </cell>
          <cell r="D22">
            <v>1.017</v>
          </cell>
          <cell r="E22">
            <v>134</v>
          </cell>
          <cell r="F22">
            <v>6.12</v>
          </cell>
          <cell r="G22">
            <v>0.081</v>
          </cell>
          <cell r="H22">
            <v>0.0342</v>
          </cell>
          <cell r="I22">
            <v>8.18</v>
          </cell>
          <cell r="J22">
            <v>6.18</v>
          </cell>
        </row>
        <row r="23">
          <cell r="C23">
            <v>1.0062</v>
          </cell>
          <cell r="D23">
            <v>1.0188</v>
          </cell>
          <cell r="E23">
            <v>134.87</v>
          </cell>
          <cell r="F23">
            <v>6.11</v>
          </cell>
          <cell r="G23">
            <v>0.07740000000000001</v>
          </cell>
          <cell r="H23">
            <v>0.0324</v>
          </cell>
          <cell r="I23">
            <v>8.52</v>
          </cell>
          <cell r="J23">
            <v>6.17</v>
          </cell>
        </row>
        <row r="24">
          <cell r="C24">
            <v>0.9882000000000001</v>
          </cell>
          <cell r="D24">
            <v>1.0116</v>
          </cell>
          <cell r="E24">
            <v>134.21</v>
          </cell>
          <cell r="F24">
            <v>6.12</v>
          </cell>
          <cell r="G24">
            <v>0.0792</v>
          </cell>
          <cell r="H24">
            <v>0.0342</v>
          </cell>
          <cell r="I24">
            <v>8.01</v>
          </cell>
          <cell r="J24">
            <v>6.18</v>
          </cell>
        </row>
        <row r="25">
          <cell r="C25">
            <v>0.981</v>
          </cell>
          <cell r="D25">
            <v>1.0134</v>
          </cell>
          <cell r="E25">
            <v>132.52</v>
          </cell>
          <cell r="F25">
            <v>6.12</v>
          </cell>
          <cell r="G25">
            <v>0.0792</v>
          </cell>
          <cell r="H25">
            <v>0.0324</v>
          </cell>
          <cell r="I25">
            <v>7.83</v>
          </cell>
          <cell r="J25">
            <v>6.18</v>
          </cell>
        </row>
        <row r="26">
          <cell r="C26">
            <v>0.9773999999999999</v>
          </cell>
          <cell r="D26">
            <v>1.0134</v>
          </cell>
          <cell r="E26">
            <v>132.71</v>
          </cell>
          <cell r="F26">
            <v>6.13</v>
          </cell>
          <cell r="G26">
            <v>0.0792</v>
          </cell>
          <cell r="H26">
            <v>0.0342</v>
          </cell>
          <cell r="J26">
            <v>6.18</v>
          </cell>
        </row>
        <row r="27">
          <cell r="C27">
            <v>0.9756</v>
          </cell>
          <cell r="D27">
            <v>1.0188</v>
          </cell>
          <cell r="E27">
            <v>132.73</v>
          </cell>
          <cell r="F27">
            <v>6.14</v>
          </cell>
          <cell r="G27">
            <v>0.081</v>
          </cell>
          <cell r="H27">
            <v>0.036</v>
          </cell>
          <cell r="I27">
            <v>8.32</v>
          </cell>
          <cell r="J27">
            <v>6.2</v>
          </cell>
        </row>
        <row r="28">
          <cell r="C28">
            <v>1.0008</v>
          </cell>
          <cell r="D28">
            <v>1.0242</v>
          </cell>
          <cell r="E28">
            <v>132.16</v>
          </cell>
          <cell r="F28">
            <v>6.15</v>
          </cell>
          <cell r="G28">
            <v>0.07740000000000001</v>
          </cell>
          <cell r="H28">
            <v>0.0324</v>
          </cell>
          <cell r="I28">
            <v>8.09</v>
          </cell>
          <cell r="J28">
            <v>6.19</v>
          </cell>
        </row>
        <row r="29">
          <cell r="C29">
            <v>0.9882000000000001</v>
          </cell>
          <cell r="D29">
            <v>1.026</v>
          </cell>
          <cell r="E29">
            <v>135.03</v>
          </cell>
          <cell r="F29">
            <v>6.15</v>
          </cell>
          <cell r="G29">
            <v>0.0756</v>
          </cell>
          <cell r="H29">
            <v>0.0324</v>
          </cell>
          <cell r="I29">
            <v>6.9</v>
          </cell>
          <cell r="J29">
            <v>6.21</v>
          </cell>
        </row>
        <row r="30">
          <cell r="C30">
            <v>1.0134</v>
          </cell>
          <cell r="D30">
            <v>1.035</v>
          </cell>
          <cell r="E30">
            <v>136.89</v>
          </cell>
          <cell r="F30">
            <v>6.16</v>
          </cell>
          <cell r="G30">
            <v>0.0648</v>
          </cell>
          <cell r="H30">
            <v>0.0324</v>
          </cell>
          <cell r="I30">
            <v>5.88</v>
          </cell>
          <cell r="J30">
            <v>6.21</v>
          </cell>
        </row>
        <row r="31">
          <cell r="C31">
            <v>0.9846</v>
          </cell>
          <cell r="D31">
            <v>1.035</v>
          </cell>
          <cell r="E31">
            <v>133.09</v>
          </cell>
          <cell r="F31">
            <v>6.16</v>
          </cell>
          <cell r="G31">
            <v>0.055799999999999995</v>
          </cell>
          <cell r="H31">
            <v>0.030600000000000002</v>
          </cell>
          <cell r="I31">
            <v>5.94</v>
          </cell>
          <cell r="J31">
            <v>6.22</v>
          </cell>
        </row>
        <row r="32">
          <cell r="C32">
            <v>1.0386</v>
          </cell>
          <cell r="D32">
            <v>1.0494</v>
          </cell>
          <cell r="E32">
            <v>136.88</v>
          </cell>
          <cell r="F32">
            <v>6.17</v>
          </cell>
          <cell r="G32">
            <v>0.0522</v>
          </cell>
          <cell r="H32">
            <v>0.0342</v>
          </cell>
          <cell r="I32">
            <v>5.81</v>
          </cell>
          <cell r="J32">
            <v>6.23</v>
          </cell>
        </row>
        <row r="33">
          <cell r="C33">
            <v>1.0206</v>
          </cell>
          <cell r="D33">
            <v>1.0512000000000001</v>
          </cell>
          <cell r="E33">
            <v>139.58</v>
          </cell>
          <cell r="F33">
            <v>6.18</v>
          </cell>
          <cell r="G33">
            <v>0.046799999999999994</v>
          </cell>
          <cell r="H33">
            <v>0.0324</v>
          </cell>
          <cell r="I33">
            <v>6.16</v>
          </cell>
          <cell r="J33">
            <v>6.23</v>
          </cell>
        </row>
        <row r="34">
          <cell r="C34">
            <v>0.9594</v>
          </cell>
          <cell r="D34">
            <v>1.0062</v>
          </cell>
          <cell r="E34">
            <v>110.6</v>
          </cell>
          <cell r="F34">
            <v>6.21</v>
          </cell>
          <cell r="G34">
            <v>0.045</v>
          </cell>
          <cell r="H34">
            <v>0.0324</v>
          </cell>
          <cell r="I34">
            <v>5.23</v>
          </cell>
          <cell r="J34">
            <v>6.25</v>
          </cell>
        </row>
        <row r="35">
          <cell r="C35">
            <v>0.8423999999999999</v>
          </cell>
          <cell r="D35">
            <v>0.9324</v>
          </cell>
          <cell r="E35">
            <v>117.32</v>
          </cell>
          <cell r="F35">
            <v>6.21</v>
          </cell>
          <cell r="G35">
            <v>0.045</v>
          </cell>
          <cell r="H35">
            <v>0.0324</v>
          </cell>
          <cell r="I35">
            <v>4.89</v>
          </cell>
          <cell r="J35">
            <v>6.25</v>
          </cell>
        </row>
        <row r="36">
          <cell r="C36">
            <v>0.711</v>
          </cell>
          <cell r="D36">
            <v>0.8603999999999999</v>
          </cell>
          <cell r="E36">
            <v>66.69</v>
          </cell>
          <cell r="F36">
            <v>6.24</v>
          </cell>
          <cell r="G36">
            <v>0.045</v>
          </cell>
          <cell r="H36">
            <v>0.0324</v>
          </cell>
          <cell r="I36">
            <v>5.27</v>
          </cell>
          <cell r="J36">
            <v>6.24</v>
          </cell>
        </row>
      </sheetData>
      <sheetData sheetId="4">
        <row r="13">
          <cell r="C13">
            <v>1.488</v>
          </cell>
          <cell r="D13">
            <v>0</v>
          </cell>
          <cell r="E13">
            <v>136.68</v>
          </cell>
          <cell r="F13">
            <v>6.27</v>
          </cell>
          <cell r="G13">
            <v>0</v>
          </cell>
          <cell r="H13">
            <v>0.0024</v>
          </cell>
          <cell r="I13">
            <v>0.11</v>
          </cell>
          <cell r="J13">
            <v>6.36</v>
          </cell>
          <cell r="K13">
            <v>0.001032</v>
          </cell>
          <cell r="L13">
            <v>0.001536</v>
          </cell>
          <cell r="O13">
            <v>0.000408</v>
          </cell>
          <cell r="P13">
            <v>0.002016</v>
          </cell>
        </row>
        <row r="14">
          <cell r="C14">
            <v>1.4832</v>
          </cell>
          <cell r="D14">
            <v>0</v>
          </cell>
          <cell r="E14">
            <v>136.96</v>
          </cell>
          <cell r="F14">
            <v>6.27</v>
          </cell>
          <cell r="G14">
            <v>0</v>
          </cell>
          <cell r="H14">
            <v>0</v>
          </cell>
          <cell r="I14">
            <v>0.09</v>
          </cell>
          <cell r="J14">
            <v>6.36</v>
          </cell>
          <cell r="K14">
            <v>0.001032</v>
          </cell>
          <cell r="L14">
            <v>0.001536</v>
          </cell>
          <cell r="O14">
            <v>0.000384</v>
          </cell>
          <cell r="P14">
            <v>0.001992</v>
          </cell>
        </row>
        <row r="15">
          <cell r="C15">
            <v>1.4808</v>
          </cell>
          <cell r="D15">
            <v>0</v>
          </cell>
          <cell r="E15">
            <v>135.78</v>
          </cell>
          <cell r="F15">
            <v>6.27</v>
          </cell>
          <cell r="G15">
            <v>0</v>
          </cell>
          <cell r="H15">
            <v>0.0024</v>
          </cell>
          <cell r="I15">
            <v>0.08</v>
          </cell>
          <cell r="J15">
            <v>6.36</v>
          </cell>
          <cell r="K15">
            <v>0.001032</v>
          </cell>
          <cell r="L15">
            <v>0.001536</v>
          </cell>
          <cell r="O15">
            <v>0.000408</v>
          </cell>
          <cell r="P15">
            <v>0.002016</v>
          </cell>
        </row>
        <row r="16">
          <cell r="C16">
            <v>1.4784000000000002</v>
          </cell>
          <cell r="D16">
            <v>0</v>
          </cell>
          <cell r="E16">
            <v>136.14</v>
          </cell>
          <cell r="F16">
            <v>6.26</v>
          </cell>
          <cell r="G16">
            <v>0</v>
          </cell>
          <cell r="H16">
            <v>0.0024</v>
          </cell>
          <cell r="I16">
            <v>0.05</v>
          </cell>
          <cell r="J16">
            <v>6.34</v>
          </cell>
          <cell r="K16">
            <v>0.001032</v>
          </cell>
          <cell r="L16">
            <v>0.001536</v>
          </cell>
          <cell r="O16">
            <v>0.000384</v>
          </cell>
          <cell r="P16">
            <v>0.002016</v>
          </cell>
        </row>
        <row r="17">
          <cell r="C17">
            <v>1.476</v>
          </cell>
          <cell r="D17">
            <v>0</v>
          </cell>
          <cell r="E17">
            <v>137.01</v>
          </cell>
          <cell r="F17">
            <v>6.23</v>
          </cell>
          <cell r="G17">
            <v>0</v>
          </cell>
          <cell r="H17">
            <v>0</v>
          </cell>
          <cell r="I17">
            <v>0</v>
          </cell>
          <cell r="J17">
            <v>6.31</v>
          </cell>
          <cell r="K17">
            <v>0.001008</v>
          </cell>
          <cell r="L17">
            <v>0.001512</v>
          </cell>
          <cell r="O17">
            <v>0.000384</v>
          </cell>
          <cell r="P17">
            <v>0.001944</v>
          </cell>
        </row>
        <row r="18">
          <cell r="C18">
            <v>1.4808</v>
          </cell>
          <cell r="D18">
            <v>0</v>
          </cell>
          <cell r="E18">
            <v>137.92</v>
          </cell>
          <cell r="F18">
            <v>6.21</v>
          </cell>
          <cell r="G18">
            <v>0</v>
          </cell>
          <cell r="H18">
            <v>0</v>
          </cell>
          <cell r="I18">
            <v>0</v>
          </cell>
          <cell r="J18">
            <v>6.29</v>
          </cell>
          <cell r="K18">
            <v>0.0011040000000000002</v>
          </cell>
          <cell r="L18">
            <v>0.0014399999999999999</v>
          </cell>
          <cell r="O18">
            <v>0.000384</v>
          </cell>
          <cell r="P18">
            <v>0.001896</v>
          </cell>
        </row>
        <row r="19">
          <cell r="C19">
            <v>1.4784000000000002</v>
          </cell>
          <cell r="D19">
            <v>0</v>
          </cell>
          <cell r="E19">
            <v>137.57</v>
          </cell>
          <cell r="F19">
            <v>6.21</v>
          </cell>
          <cell r="G19">
            <v>0</v>
          </cell>
          <cell r="H19">
            <v>0</v>
          </cell>
          <cell r="I19">
            <v>0</v>
          </cell>
          <cell r="J19">
            <v>6.28</v>
          </cell>
          <cell r="K19">
            <v>0.0012720000000000001</v>
          </cell>
          <cell r="L19">
            <v>0.001392</v>
          </cell>
          <cell r="O19">
            <v>0.000384</v>
          </cell>
          <cell r="P19">
            <v>0.0018720000000000002</v>
          </cell>
        </row>
        <row r="20">
          <cell r="C20">
            <v>1.4784000000000002</v>
          </cell>
          <cell r="D20">
            <v>0</v>
          </cell>
          <cell r="E20">
            <v>136.75</v>
          </cell>
          <cell r="F20">
            <v>6.24</v>
          </cell>
          <cell r="G20">
            <v>0</v>
          </cell>
          <cell r="H20">
            <v>0</v>
          </cell>
          <cell r="I20">
            <v>0.01</v>
          </cell>
          <cell r="J20">
            <v>6.32</v>
          </cell>
          <cell r="K20">
            <v>0.0012720000000000001</v>
          </cell>
          <cell r="L20">
            <v>0.001392</v>
          </cell>
          <cell r="O20">
            <v>0.000384</v>
          </cell>
          <cell r="P20">
            <v>0.0018720000000000002</v>
          </cell>
        </row>
        <row r="21">
          <cell r="C21">
            <v>1.4808</v>
          </cell>
          <cell r="D21">
            <v>0</v>
          </cell>
          <cell r="E21">
            <v>137.48</v>
          </cell>
          <cell r="F21">
            <v>6.25</v>
          </cell>
          <cell r="G21">
            <v>0</v>
          </cell>
          <cell r="H21">
            <v>0</v>
          </cell>
          <cell r="I21">
            <v>0.04</v>
          </cell>
          <cell r="J21">
            <v>6.34</v>
          </cell>
          <cell r="K21">
            <v>0.0012720000000000001</v>
          </cell>
          <cell r="L21">
            <v>0.0014399999999999999</v>
          </cell>
          <cell r="O21">
            <v>0.000384</v>
          </cell>
          <cell r="P21">
            <v>0.0019199999999999998</v>
          </cell>
        </row>
        <row r="22">
          <cell r="C22">
            <v>1.4808</v>
          </cell>
          <cell r="D22">
            <v>0</v>
          </cell>
          <cell r="E22">
            <v>137.93</v>
          </cell>
          <cell r="F22">
            <v>6.24</v>
          </cell>
          <cell r="G22">
            <v>0</v>
          </cell>
          <cell r="H22">
            <v>0</v>
          </cell>
          <cell r="I22">
            <v>0.03</v>
          </cell>
          <cell r="J22">
            <v>6.32</v>
          </cell>
          <cell r="K22">
            <v>0.001296</v>
          </cell>
          <cell r="L22">
            <v>0.001488</v>
          </cell>
          <cell r="O22">
            <v>0.000384</v>
          </cell>
          <cell r="P22">
            <v>0.001968</v>
          </cell>
        </row>
        <row r="23">
          <cell r="C23">
            <v>1.4832</v>
          </cell>
          <cell r="D23">
            <v>0</v>
          </cell>
          <cell r="E23">
            <v>137.06</v>
          </cell>
          <cell r="F23">
            <v>6.23</v>
          </cell>
          <cell r="G23">
            <v>0</v>
          </cell>
          <cell r="H23">
            <v>0</v>
          </cell>
          <cell r="I23">
            <v>0</v>
          </cell>
          <cell r="J23">
            <v>6.31</v>
          </cell>
          <cell r="K23">
            <v>0.0012720000000000001</v>
          </cell>
          <cell r="L23">
            <v>0.0014399999999999999</v>
          </cell>
          <cell r="O23">
            <v>0.000384</v>
          </cell>
          <cell r="P23">
            <v>0.001944</v>
          </cell>
        </row>
        <row r="24">
          <cell r="C24">
            <v>1.4832</v>
          </cell>
          <cell r="D24">
            <v>0</v>
          </cell>
          <cell r="E24">
            <v>136.79</v>
          </cell>
          <cell r="F24">
            <v>6.24</v>
          </cell>
          <cell r="G24">
            <v>0</v>
          </cell>
          <cell r="H24">
            <v>0</v>
          </cell>
          <cell r="I24">
            <v>0.03</v>
          </cell>
          <cell r="J24">
            <v>6.32</v>
          </cell>
          <cell r="K24">
            <v>0.0012720000000000001</v>
          </cell>
          <cell r="L24">
            <v>0.001464</v>
          </cell>
          <cell r="O24">
            <v>0.000384</v>
          </cell>
          <cell r="P24">
            <v>0.0019199999999999998</v>
          </cell>
        </row>
        <row r="25">
          <cell r="C25">
            <v>1.4832</v>
          </cell>
          <cell r="D25">
            <v>0</v>
          </cell>
          <cell r="E25">
            <v>137.08</v>
          </cell>
          <cell r="F25">
            <v>6.24</v>
          </cell>
          <cell r="G25">
            <v>0</v>
          </cell>
          <cell r="H25">
            <v>0</v>
          </cell>
          <cell r="I25">
            <v>0.01</v>
          </cell>
          <cell r="J25">
            <v>6.31</v>
          </cell>
          <cell r="K25">
            <v>0.001296</v>
          </cell>
          <cell r="L25">
            <v>0.001464</v>
          </cell>
          <cell r="O25">
            <v>0.000384</v>
          </cell>
          <cell r="P25">
            <v>0.001944</v>
          </cell>
        </row>
        <row r="26">
          <cell r="C26">
            <v>1.4808</v>
          </cell>
          <cell r="D26">
            <v>0</v>
          </cell>
          <cell r="E26">
            <v>136.79</v>
          </cell>
          <cell r="F26">
            <v>6.25</v>
          </cell>
          <cell r="G26">
            <v>0</v>
          </cell>
          <cell r="H26">
            <v>0.0024</v>
          </cell>
          <cell r="I26">
            <v>0</v>
          </cell>
          <cell r="J26">
            <v>6.33</v>
          </cell>
          <cell r="K26">
            <v>0.0012720000000000001</v>
          </cell>
          <cell r="L26">
            <v>0.001464</v>
          </cell>
          <cell r="O26">
            <v>0.000384</v>
          </cell>
          <cell r="P26">
            <v>0.001968</v>
          </cell>
        </row>
        <row r="27">
          <cell r="C27">
            <v>1.4832</v>
          </cell>
          <cell r="D27">
            <v>0</v>
          </cell>
          <cell r="E27">
            <v>137.22</v>
          </cell>
          <cell r="F27">
            <v>6.25</v>
          </cell>
          <cell r="G27">
            <v>0</v>
          </cell>
          <cell r="H27">
            <v>0</v>
          </cell>
          <cell r="I27">
            <v>0.09</v>
          </cell>
          <cell r="J27">
            <v>6.34</v>
          </cell>
          <cell r="K27">
            <v>0.0014399999999999999</v>
          </cell>
          <cell r="L27">
            <v>0.0015840000000000001</v>
          </cell>
          <cell r="O27">
            <v>0.000408</v>
          </cell>
          <cell r="P27">
            <v>0.001968</v>
          </cell>
        </row>
        <row r="28">
          <cell r="C28">
            <v>1.4808</v>
          </cell>
          <cell r="D28">
            <v>0</v>
          </cell>
          <cell r="E28">
            <v>136.84</v>
          </cell>
          <cell r="F28">
            <v>6.27</v>
          </cell>
          <cell r="G28">
            <v>0</v>
          </cell>
          <cell r="H28">
            <v>0</v>
          </cell>
          <cell r="I28">
            <v>0.12</v>
          </cell>
          <cell r="J28">
            <v>6.35</v>
          </cell>
          <cell r="K28">
            <v>0.0015840000000000001</v>
          </cell>
          <cell r="L28">
            <v>0.0016799999999999999</v>
          </cell>
          <cell r="O28">
            <v>0.000384</v>
          </cell>
          <cell r="P28">
            <v>0.001968</v>
          </cell>
        </row>
        <row r="29">
          <cell r="C29">
            <v>1.4808</v>
          </cell>
          <cell r="D29">
            <v>0</v>
          </cell>
          <cell r="E29">
            <v>135.93</v>
          </cell>
          <cell r="F29">
            <v>6.27</v>
          </cell>
          <cell r="G29">
            <v>0</v>
          </cell>
          <cell r="H29">
            <v>0.0024</v>
          </cell>
          <cell r="I29">
            <v>0.16</v>
          </cell>
          <cell r="J29">
            <v>6.36</v>
          </cell>
          <cell r="K29">
            <v>0.001728</v>
          </cell>
          <cell r="L29">
            <v>0.001848</v>
          </cell>
          <cell r="O29">
            <v>0.000384</v>
          </cell>
          <cell r="P29">
            <v>0.002016</v>
          </cell>
        </row>
        <row r="30">
          <cell r="C30">
            <v>1.4808</v>
          </cell>
          <cell r="D30">
            <v>0</v>
          </cell>
          <cell r="E30">
            <v>136.86</v>
          </cell>
          <cell r="F30">
            <v>6.27</v>
          </cell>
          <cell r="G30">
            <v>0</v>
          </cell>
          <cell r="H30">
            <v>0.0024</v>
          </cell>
          <cell r="I30">
            <v>0.18</v>
          </cell>
          <cell r="J30">
            <v>6.36</v>
          </cell>
          <cell r="K30">
            <v>0.001512</v>
          </cell>
          <cell r="L30">
            <v>0.001752</v>
          </cell>
          <cell r="O30">
            <v>0.000408</v>
          </cell>
          <cell r="P30">
            <v>0.002016</v>
          </cell>
        </row>
        <row r="31">
          <cell r="C31">
            <v>1.4832</v>
          </cell>
          <cell r="D31">
            <v>0</v>
          </cell>
          <cell r="E31">
            <v>137.07</v>
          </cell>
          <cell r="F31">
            <v>6.28</v>
          </cell>
          <cell r="G31">
            <v>0</v>
          </cell>
          <cell r="H31">
            <v>0</v>
          </cell>
          <cell r="I31">
            <v>0.21</v>
          </cell>
          <cell r="J31">
            <v>6.37</v>
          </cell>
          <cell r="K31">
            <v>0.001032</v>
          </cell>
          <cell r="L31">
            <v>0.00156</v>
          </cell>
          <cell r="O31">
            <v>0.000384</v>
          </cell>
          <cell r="P31">
            <v>0.002016</v>
          </cell>
        </row>
        <row r="32">
          <cell r="C32">
            <v>1.488</v>
          </cell>
          <cell r="D32">
            <v>0</v>
          </cell>
          <cell r="E32">
            <v>136.77</v>
          </cell>
          <cell r="F32">
            <v>6.28</v>
          </cell>
          <cell r="G32">
            <v>0.0024</v>
          </cell>
          <cell r="H32">
            <v>0.0024</v>
          </cell>
          <cell r="I32">
            <v>0.19</v>
          </cell>
          <cell r="J32">
            <v>6.36</v>
          </cell>
          <cell r="K32">
            <v>0.001032</v>
          </cell>
          <cell r="L32">
            <v>0.00156</v>
          </cell>
          <cell r="O32">
            <v>0.000408</v>
          </cell>
          <cell r="P32">
            <v>0.00204</v>
          </cell>
        </row>
        <row r="33">
          <cell r="C33">
            <v>1.4904000000000002</v>
          </cell>
          <cell r="D33">
            <v>0</v>
          </cell>
          <cell r="E33">
            <v>137.67</v>
          </cell>
          <cell r="F33">
            <v>6.27</v>
          </cell>
          <cell r="G33">
            <v>0</v>
          </cell>
          <cell r="H33">
            <v>0.0024</v>
          </cell>
          <cell r="I33">
            <v>0.17</v>
          </cell>
          <cell r="J33">
            <v>6.36</v>
          </cell>
          <cell r="K33">
            <v>0.001056</v>
          </cell>
          <cell r="L33">
            <v>0.00156</v>
          </cell>
          <cell r="O33">
            <v>0.000384</v>
          </cell>
          <cell r="P33">
            <v>0.002016</v>
          </cell>
        </row>
        <row r="34">
          <cell r="C34">
            <v>1.4855999999999998</v>
          </cell>
          <cell r="D34">
            <v>0</v>
          </cell>
          <cell r="E34">
            <v>136.23</v>
          </cell>
          <cell r="F34">
            <v>6.29</v>
          </cell>
          <cell r="G34">
            <v>0</v>
          </cell>
          <cell r="H34">
            <v>0.0024</v>
          </cell>
          <cell r="I34">
            <v>0.35</v>
          </cell>
          <cell r="J34">
            <v>6.39</v>
          </cell>
          <cell r="K34">
            <v>0.001032</v>
          </cell>
          <cell r="L34">
            <v>0.0015840000000000001</v>
          </cell>
          <cell r="O34">
            <v>0.000408</v>
          </cell>
          <cell r="P34">
            <v>0.00204</v>
          </cell>
        </row>
        <row r="35">
          <cell r="C35">
            <v>1.4855999999999998</v>
          </cell>
          <cell r="D35">
            <v>0</v>
          </cell>
          <cell r="E35">
            <v>135.98</v>
          </cell>
          <cell r="F35">
            <v>6.3</v>
          </cell>
          <cell r="G35">
            <v>0</v>
          </cell>
          <cell r="H35">
            <v>0.0048</v>
          </cell>
          <cell r="I35">
            <v>0.4</v>
          </cell>
          <cell r="J35">
            <v>6.39</v>
          </cell>
          <cell r="K35">
            <v>0.001032</v>
          </cell>
          <cell r="L35">
            <v>0.0015840000000000001</v>
          </cell>
          <cell r="O35">
            <v>0.000384</v>
          </cell>
          <cell r="P35">
            <v>0.002064</v>
          </cell>
        </row>
        <row r="36">
          <cell r="C36">
            <v>1.4855999999999998</v>
          </cell>
          <cell r="D36">
            <v>0</v>
          </cell>
          <cell r="E36">
            <v>136.32</v>
          </cell>
          <cell r="F36">
            <v>6.3</v>
          </cell>
          <cell r="G36">
            <v>0</v>
          </cell>
          <cell r="H36">
            <v>0.0024</v>
          </cell>
          <cell r="I36">
            <v>0.41</v>
          </cell>
          <cell r="J36">
            <v>6.39</v>
          </cell>
          <cell r="K36">
            <v>0.001032</v>
          </cell>
          <cell r="L36">
            <v>0.0015840000000000001</v>
          </cell>
          <cell r="O36">
            <v>0.000408</v>
          </cell>
          <cell r="P36">
            <v>0.002064</v>
          </cell>
        </row>
      </sheetData>
      <sheetData sheetId="5">
        <row r="13">
          <cell r="C13">
            <v>0.74688</v>
          </cell>
          <cell r="D13">
            <v>0.40992</v>
          </cell>
          <cell r="E13">
            <v>52.4</v>
          </cell>
          <cell r="F13">
            <v>6.27</v>
          </cell>
          <cell r="G13">
            <v>0.19872</v>
          </cell>
          <cell r="H13">
            <v>0.1536</v>
          </cell>
          <cell r="I13">
            <v>21.75</v>
          </cell>
          <cell r="J13">
            <v>6.6</v>
          </cell>
          <cell r="K13">
            <v>0.0001056</v>
          </cell>
          <cell r="L13">
            <v>0</v>
          </cell>
          <cell r="O13">
            <v>0.00025679999999999995</v>
          </cell>
          <cell r="P13">
            <v>0.0001344</v>
          </cell>
        </row>
        <row r="14">
          <cell r="C14">
            <v>0.48672000000000004</v>
          </cell>
          <cell r="D14">
            <v>0.26304</v>
          </cell>
          <cell r="E14">
            <v>68.67</v>
          </cell>
          <cell r="F14">
            <v>6.26</v>
          </cell>
          <cell r="G14">
            <v>0.1968</v>
          </cell>
          <cell r="H14">
            <v>0.15456</v>
          </cell>
          <cell r="I14">
            <v>22.34</v>
          </cell>
          <cell r="J14">
            <v>6.61</v>
          </cell>
          <cell r="K14">
            <v>0.0001056</v>
          </cell>
          <cell r="L14">
            <v>0</v>
          </cell>
          <cell r="O14">
            <v>0.0002616</v>
          </cell>
          <cell r="P14">
            <v>0.00013680000000000002</v>
          </cell>
        </row>
        <row r="15">
          <cell r="C15">
            <v>1.19712</v>
          </cell>
          <cell r="D15">
            <v>0.75072</v>
          </cell>
          <cell r="E15">
            <v>132.81</v>
          </cell>
          <cell r="F15">
            <v>6.23</v>
          </cell>
          <cell r="G15">
            <v>0.192</v>
          </cell>
          <cell r="H15">
            <v>0.15072</v>
          </cell>
          <cell r="I15">
            <v>22.61</v>
          </cell>
          <cell r="J15">
            <v>6.61</v>
          </cell>
          <cell r="K15">
            <v>0.0001056</v>
          </cell>
          <cell r="L15">
            <v>0</v>
          </cell>
          <cell r="O15">
            <v>0.0002592</v>
          </cell>
          <cell r="P15">
            <v>0.00013680000000000002</v>
          </cell>
        </row>
        <row r="16">
          <cell r="C16">
            <v>1.032</v>
          </cell>
          <cell r="D16">
            <v>0.6287999999999999</v>
          </cell>
          <cell r="E16">
            <v>101.46</v>
          </cell>
          <cell r="F16">
            <v>6.24</v>
          </cell>
          <cell r="G16">
            <v>0.23136</v>
          </cell>
          <cell r="H16">
            <v>0.15168</v>
          </cell>
          <cell r="I16">
            <v>26.29</v>
          </cell>
          <cell r="J16">
            <v>6.59</v>
          </cell>
          <cell r="K16">
            <v>0.0001032</v>
          </cell>
          <cell r="L16">
            <v>0</v>
          </cell>
          <cell r="O16">
            <v>0.0002592</v>
          </cell>
          <cell r="P16">
            <v>0.0001344</v>
          </cell>
        </row>
        <row r="17">
          <cell r="C17">
            <v>0.97248</v>
          </cell>
          <cell r="D17">
            <v>0.56448</v>
          </cell>
          <cell r="E17">
            <v>108.88</v>
          </cell>
          <cell r="F17">
            <v>6.21</v>
          </cell>
          <cell r="G17">
            <v>0.3984</v>
          </cell>
          <cell r="H17">
            <v>0.26496</v>
          </cell>
          <cell r="I17">
            <v>70.35</v>
          </cell>
          <cell r="J17">
            <v>6.54</v>
          </cell>
          <cell r="K17">
            <v>0.0001056</v>
          </cell>
          <cell r="L17">
            <v>0</v>
          </cell>
          <cell r="O17">
            <v>0.0002592</v>
          </cell>
          <cell r="P17">
            <v>0.00013680000000000002</v>
          </cell>
        </row>
        <row r="18">
          <cell r="C18">
            <v>0.6672</v>
          </cell>
          <cell r="D18">
            <v>0.32927999999999996</v>
          </cell>
          <cell r="E18">
            <v>40.2</v>
          </cell>
          <cell r="F18">
            <v>6.22</v>
          </cell>
          <cell r="G18">
            <v>0.6499199999999999</v>
          </cell>
          <cell r="H18">
            <v>0.45792</v>
          </cell>
          <cell r="I18">
            <v>69.79</v>
          </cell>
          <cell r="J18">
            <v>6.52</v>
          </cell>
          <cell r="K18">
            <v>0.0001056</v>
          </cell>
          <cell r="L18">
            <v>0</v>
          </cell>
          <cell r="O18">
            <v>0.000252</v>
          </cell>
          <cell r="P18">
            <v>0.000132</v>
          </cell>
        </row>
        <row r="19">
          <cell r="C19">
            <v>0.41664</v>
          </cell>
          <cell r="D19">
            <v>0.17856</v>
          </cell>
          <cell r="E19">
            <v>43.19</v>
          </cell>
          <cell r="F19">
            <v>6.21</v>
          </cell>
          <cell r="G19">
            <v>0.65376</v>
          </cell>
          <cell r="H19">
            <v>0.46656</v>
          </cell>
          <cell r="I19">
            <v>71.28</v>
          </cell>
          <cell r="J19">
            <v>6.51</v>
          </cell>
          <cell r="K19">
            <v>0.0001056</v>
          </cell>
          <cell r="L19">
            <v>0</v>
          </cell>
          <cell r="O19">
            <v>0.0002544</v>
          </cell>
          <cell r="P19">
            <v>0.0001296</v>
          </cell>
        </row>
        <row r="20">
          <cell r="C20">
            <v>0.504</v>
          </cell>
          <cell r="D20">
            <v>0.24575999999999998</v>
          </cell>
          <cell r="E20">
            <v>121.96</v>
          </cell>
          <cell r="F20">
            <v>6.18</v>
          </cell>
          <cell r="G20">
            <v>0.65376</v>
          </cell>
          <cell r="H20">
            <v>0.46176</v>
          </cell>
          <cell r="I20">
            <v>60.92</v>
          </cell>
          <cell r="J20">
            <v>6.53</v>
          </cell>
          <cell r="K20">
            <v>0.0001032</v>
          </cell>
          <cell r="L20">
            <v>0</v>
          </cell>
          <cell r="O20">
            <v>0.000252</v>
          </cell>
          <cell r="P20">
            <v>0.000132</v>
          </cell>
        </row>
        <row r="21">
          <cell r="C21">
            <v>1.34688</v>
          </cell>
          <cell r="D21">
            <v>0.8016</v>
          </cell>
          <cell r="E21">
            <v>107.24</v>
          </cell>
          <cell r="F21">
            <v>6.22</v>
          </cell>
          <cell r="G21">
            <v>0.32736000000000004</v>
          </cell>
          <cell r="H21">
            <v>0.2112</v>
          </cell>
          <cell r="I21">
            <v>27.6</v>
          </cell>
          <cell r="J21">
            <v>6.58</v>
          </cell>
          <cell r="K21">
            <v>0.0001056</v>
          </cell>
          <cell r="L21">
            <v>0</v>
          </cell>
          <cell r="O21">
            <v>0.0002544</v>
          </cell>
          <cell r="P21">
            <v>0.0001344</v>
          </cell>
        </row>
        <row r="22">
          <cell r="C22">
            <v>0.9984</v>
          </cell>
          <cell r="D22">
            <v>0.60288</v>
          </cell>
          <cell r="E22">
            <v>103.34</v>
          </cell>
          <cell r="F22">
            <v>6.22</v>
          </cell>
          <cell r="G22">
            <v>0.26592</v>
          </cell>
          <cell r="H22">
            <v>0.16128</v>
          </cell>
          <cell r="I22">
            <v>25.05</v>
          </cell>
          <cell r="J22">
            <v>6.58</v>
          </cell>
          <cell r="K22">
            <v>0.0001056</v>
          </cell>
          <cell r="L22">
            <v>0</v>
          </cell>
          <cell r="O22">
            <v>0.0002592</v>
          </cell>
          <cell r="P22">
            <v>0.0001344</v>
          </cell>
        </row>
        <row r="23">
          <cell r="C23">
            <v>1.08</v>
          </cell>
          <cell r="D23">
            <v>0.66912</v>
          </cell>
          <cell r="E23">
            <v>167.99</v>
          </cell>
          <cell r="F23">
            <v>6.17</v>
          </cell>
          <cell r="G23">
            <v>0.24672</v>
          </cell>
          <cell r="H23">
            <v>0.15936</v>
          </cell>
          <cell r="I23">
            <v>25.21</v>
          </cell>
          <cell r="J23">
            <v>6.56</v>
          </cell>
          <cell r="K23">
            <v>0.0001032</v>
          </cell>
          <cell r="L23">
            <v>0</v>
          </cell>
          <cell r="O23">
            <v>0.0002592</v>
          </cell>
          <cell r="P23">
            <v>0.0001344</v>
          </cell>
        </row>
        <row r="24">
          <cell r="C24">
            <v>1.39776</v>
          </cell>
          <cell r="D24">
            <v>0.84864</v>
          </cell>
          <cell r="E24">
            <v>122.51</v>
          </cell>
          <cell r="F24">
            <v>6.21</v>
          </cell>
          <cell r="G24">
            <v>0.25056</v>
          </cell>
          <cell r="H24">
            <v>0.16416</v>
          </cell>
          <cell r="I24">
            <v>24.78</v>
          </cell>
          <cell r="J24">
            <v>6.58</v>
          </cell>
          <cell r="K24">
            <v>0.0001056</v>
          </cell>
          <cell r="L24">
            <v>0</v>
          </cell>
          <cell r="O24">
            <v>0.0002544</v>
          </cell>
          <cell r="P24">
            <v>0.0001344</v>
          </cell>
        </row>
        <row r="25">
          <cell r="C25">
            <v>1.03488</v>
          </cell>
          <cell r="D25">
            <v>0.59136</v>
          </cell>
          <cell r="E25">
            <v>109.32</v>
          </cell>
          <cell r="F25">
            <v>6.21</v>
          </cell>
          <cell r="G25">
            <v>0.26208</v>
          </cell>
          <cell r="H25">
            <v>0.16704</v>
          </cell>
          <cell r="I25">
            <v>26.06</v>
          </cell>
          <cell r="J25">
            <v>6.57</v>
          </cell>
          <cell r="K25">
            <v>0.0001056</v>
          </cell>
          <cell r="L25">
            <v>0</v>
          </cell>
          <cell r="O25">
            <v>0.0002592</v>
          </cell>
          <cell r="P25">
            <v>0.0001344</v>
          </cell>
        </row>
        <row r="26">
          <cell r="C26">
            <v>1.0368</v>
          </cell>
          <cell r="D26">
            <v>0.60096</v>
          </cell>
          <cell r="E26">
            <v>112.93</v>
          </cell>
          <cell r="F26">
            <v>6.21</v>
          </cell>
          <cell r="G26">
            <v>0.2832</v>
          </cell>
          <cell r="H26">
            <v>0.18048</v>
          </cell>
          <cell r="I26">
            <v>61.28</v>
          </cell>
          <cell r="J26">
            <v>6.56</v>
          </cell>
          <cell r="K26">
            <v>0.0001056</v>
          </cell>
          <cell r="L26">
            <v>0</v>
          </cell>
          <cell r="O26">
            <v>0.0002592</v>
          </cell>
          <cell r="P26">
            <v>0.0001344</v>
          </cell>
        </row>
        <row r="27">
          <cell r="C27">
            <v>1.35264</v>
          </cell>
          <cell r="D27">
            <v>0.80352</v>
          </cell>
          <cell r="E27">
            <v>176.95</v>
          </cell>
          <cell r="F27">
            <v>6.2</v>
          </cell>
          <cell r="G27">
            <v>0.63648</v>
          </cell>
          <cell r="H27">
            <v>0.46272</v>
          </cell>
          <cell r="I27">
            <v>69.01</v>
          </cell>
          <cell r="J27">
            <v>6.56</v>
          </cell>
          <cell r="K27">
            <v>0.0001032</v>
          </cell>
          <cell r="L27">
            <v>0</v>
          </cell>
          <cell r="O27">
            <v>0.0002544</v>
          </cell>
          <cell r="P27">
            <v>0.000132</v>
          </cell>
        </row>
        <row r="28">
          <cell r="C28">
            <v>1.13088</v>
          </cell>
          <cell r="D28">
            <v>0.66912</v>
          </cell>
          <cell r="E28">
            <v>112.33</v>
          </cell>
          <cell r="F28">
            <v>6.24</v>
          </cell>
          <cell r="G28">
            <v>0.5923200000000001</v>
          </cell>
          <cell r="H28">
            <v>0.43488</v>
          </cell>
          <cell r="I28">
            <v>40.24</v>
          </cell>
          <cell r="J28">
            <v>6.59</v>
          </cell>
          <cell r="K28">
            <v>0.0001056</v>
          </cell>
          <cell r="L28">
            <v>0</v>
          </cell>
          <cell r="O28">
            <v>0.00025679999999999995</v>
          </cell>
          <cell r="P28">
            <v>0.0001344</v>
          </cell>
        </row>
        <row r="29">
          <cell r="C29">
            <v>1.0464</v>
          </cell>
          <cell r="D29">
            <v>0.59616</v>
          </cell>
          <cell r="E29">
            <v>145.33</v>
          </cell>
          <cell r="F29">
            <v>6.23</v>
          </cell>
          <cell r="G29">
            <v>0.26783999999999997</v>
          </cell>
          <cell r="H29">
            <v>0.168</v>
          </cell>
          <cell r="I29">
            <v>27.8</v>
          </cell>
          <cell r="J29">
            <v>6.61</v>
          </cell>
          <cell r="K29">
            <v>0.0001056</v>
          </cell>
          <cell r="L29">
            <v>0</v>
          </cell>
          <cell r="O29">
            <v>0.000264</v>
          </cell>
          <cell r="P29">
            <v>0.00013680000000000002</v>
          </cell>
        </row>
        <row r="30">
          <cell r="C30">
            <v>1.54848</v>
          </cell>
          <cell r="D30">
            <v>0.89088</v>
          </cell>
          <cell r="E30">
            <v>155.73</v>
          </cell>
          <cell r="F30">
            <v>6.23</v>
          </cell>
          <cell r="G30">
            <v>0.27168000000000003</v>
          </cell>
          <cell r="H30">
            <v>0.16416</v>
          </cell>
          <cell r="I30">
            <v>29.17</v>
          </cell>
          <cell r="J30">
            <v>6.61</v>
          </cell>
          <cell r="K30">
            <v>0.0001056</v>
          </cell>
          <cell r="L30">
            <v>0</v>
          </cell>
          <cell r="O30">
            <v>0.00025679999999999995</v>
          </cell>
          <cell r="P30">
            <v>0.0001344</v>
          </cell>
        </row>
        <row r="31">
          <cell r="C31">
            <v>1.20672</v>
          </cell>
          <cell r="D31">
            <v>0.6499199999999999</v>
          </cell>
          <cell r="E31">
            <v>116.6</v>
          </cell>
          <cell r="F31">
            <v>6.25</v>
          </cell>
          <cell r="G31">
            <v>0.29760000000000003</v>
          </cell>
          <cell r="H31">
            <v>0.16512000000000002</v>
          </cell>
          <cell r="I31">
            <v>29.02</v>
          </cell>
          <cell r="J31">
            <v>6.61</v>
          </cell>
          <cell r="K31">
            <v>0.0001032</v>
          </cell>
          <cell r="L31">
            <v>0</v>
          </cell>
          <cell r="O31">
            <v>0.000264</v>
          </cell>
          <cell r="P31">
            <v>0.0001344</v>
          </cell>
        </row>
        <row r="32">
          <cell r="C32">
            <v>1.1424</v>
          </cell>
          <cell r="D32">
            <v>0.61152</v>
          </cell>
          <cell r="E32">
            <v>133.44</v>
          </cell>
          <cell r="F32">
            <v>6.24</v>
          </cell>
          <cell r="G32">
            <v>0.30624</v>
          </cell>
          <cell r="H32">
            <v>0.16224</v>
          </cell>
          <cell r="I32">
            <v>28.35</v>
          </cell>
          <cell r="J32">
            <v>6.61</v>
          </cell>
          <cell r="K32">
            <v>0.0001056</v>
          </cell>
          <cell r="L32">
            <v>0</v>
          </cell>
          <cell r="O32">
            <v>0.000264</v>
          </cell>
          <cell r="P32">
            <v>0.0001344</v>
          </cell>
        </row>
        <row r="33">
          <cell r="C33">
            <v>1.5849600000000001</v>
          </cell>
          <cell r="D33">
            <v>0.90432</v>
          </cell>
          <cell r="E33">
            <v>108.29</v>
          </cell>
          <cell r="F33">
            <v>6.25</v>
          </cell>
          <cell r="G33">
            <v>0.26783999999999997</v>
          </cell>
          <cell r="H33">
            <v>0.15647999999999998</v>
          </cell>
          <cell r="I33">
            <v>24.73</v>
          </cell>
          <cell r="J33">
            <v>6.6</v>
          </cell>
          <cell r="K33">
            <v>0.0001056</v>
          </cell>
          <cell r="L33">
            <v>0</v>
          </cell>
          <cell r="O33">
            <v>0.00025679999999999995</v>
          </cell>
          <cell r="P33">
            <v>0.00013680000000000002</v>
          </cell>
        </row>
        <row r="34">
          <cell r="C34">
            <v>0.8889600000000001</v>
          </cell>
          <cell r="D34">
            <v>0.49824</v>
          </cell>
          <cell r="E34">
            <v>39.2</v>
          </cell>
          <cell r="F34">
            <v>6.3</v>
          </cell>
          <cell r="G34">
            <v>0.29568</v>
          </cell>
          <cell r="H34">
            <v>0.2064</v>
          </cell>
          <cell r="I34">
            <v>38.38</v>
          </cell>
          <cell r="J34">
            <v>6.61</v>
          </cell>
          <cell r="K34">
            <v>0.0001056</v>
          </cell>
          <cell r="L34">
            <v>0</v>
          </cell>
          <cell r="O34">
            <v>0.000264</v>
          </cell>
          <cell r="P34">
            <v>0.0001344</v>
          </cell>
        </row>
        <row r="35">
          <cell r="C35">
            <v>0.5356799999999999</v>
          </cell>
          <cell r="D35">
            <v>0.26208</v>
          </cell>
          <cell r="E35">
            <v>107.66</v>
          </cell>
          <cell r="F35">
            <v>6.27</v>
          </cell>
          <cell r="G35">
            <v>0.6096</v>
          </cell>
          <cell r="H35">
            <v>0.46944</v>
          </cell>
          <cell r="I35">
            <v>66.52</v>
          </cell>
          <cell r="J35">
            <v>6.61</v>
          </cell>
          <cell r="K35">
            <v>0.0001056</v>
          </cell>
          <cell r="L35">
            <v>0</v>
          </cell>
          <cell r="O35">
            <v>0.0002616</v>
          </cell>
          <cell r="P35">
            <v>0.0001344</v>
          </cell>
        </row>
        <row r="36">
          <cell r="C36">
            <v>0.75264</v>
          </cell>
          <cell r="D36">
            <v>0.41184</v>
          </cell>
          <cell r="E36">
            <v>36.41</v>
          </cell>
          <cell r="F36">
            <v>6.31</v>
          </cell>
          <cell r="G36">
            <v>0.59712</v>
          </cell>
          <cell r="H36">
            <v>0.46848</v>
          </cell>
          <cell r="I36">
            <v>56.03</v>
          </cell>
          <cell r="J36">
            <v>6.61</v>
          </cell>
          <cell r="K36">
            <v>0.0001056</v>
          </cell>
          <cell r="L36">
            <v>0</v>
          </cell>
          <cell r="O36">
            <v>0.0002592</v>
          </cell>
          <cell r="P36">
            <v>0.0001344</v>
          </cell>
        </row>
      </sheetData>
      <sheetData sheetId="6">
        <row r="13">
          <cell r="G13">
            <v>1.044</v>
          </cell>
          <cell r="H13">
            <v>0.288</v>
          </cell>
          <cell r="I13">
            <v>98.677</v>
          </cell>
          <cell r="J13">
            <v>6.287842408</v>
          </cell>
          <cell r="K13">
            <v>1.107</v>
          </cell>
          <cell r="L13">
            <v>0.32580000000000003</v>
          </cell>
          <cell r="M13">
            <v>104.61</v>
          </cell>
          <cell r="N13">
            <v>6.313246806666666</v>
          </cell>
        </row>
        <row r="14">
          <cell r="G14">
            <v>1.0368</v>
          </cell>
          <cell r="H14">
            <v>0.288</v>
          </cell>
          <cell r="I14">
            <v>99.639</v>
          </cell>
          <cell r="J14">
            <v>6.288019649333333</v>
          </cell>
          <cell r="K14">
            <v>1.0962</v>
          </cell>
          <cell r="L14">
            <v>0.324</v>
          </cell>
          <cell r="M14">
            <v>105.395</v>
          </cell>
          <cell r="N14">
            <v>6.318625821333334</v>
          </cell>
        </row>
        <row r="15">
          <cell r="G15">
            <v>1.0674000000000001</v>
          </cell>
          <cell r="H15">
            <v>0.2988</v>
          </cell>
          <cell r="I15">
            <v>111.04433333333333</v>
          </cell>
          <cell r="J15">
            <v>6.281593352000001</v>
          </cell>
          <cell r="K15">
            <v>1.1394000000000002</v>
          </cell>
          <cell r="L15">
            <v>0.3348</v>
          </cell>
          <cell r="M15">
            <v>114.77666666666666</v>
          </cell>
          <cell r="N15">
            <v>6.309318053333333</v>
          </cell>
        </row>
        <row r="16">
          <cell r="G16">
            <v>1.2708</v>
          </cell>
          <cell r="H16">
            <v>0.3546</v>
          </cell>
          <cell r="I16">
            <v>135.23066666666668</v>
          </cell>
          <cell r="J16">
            <v>6.25800178</v>
          </cell>
          <cell r="K16">
            <v>1.3248</v>
          </cell>
          <cell r="L16">
            <v>0.387</v>
          </cell>
          <cell r="M16">
            <v>141.60566666666668</v>
          </cell>
          <cell r="N16">
            <v>6.277684227999999</v>
          </cell>
        </row>
        <row r="17">
          <cell r="G17">
            <v>1.521</v>
          </cell>
          <cell r="H17">
            <v>0.4284</v>
          </cell>
          <cell r="I17">
            <v>154.90733333333333</v>
          </cell>
          <cell r="J17">
            <v>6.222613556</v>
          </cell>
          <cell r="K17">
            <v>1.5497999999999998</v>
          </cell>
          <cell r="L17">
            <v>0.45</v>
          </cell>
          <cell r="M17">
            <v>161.81333333333333</v>
          </cell>
          <cell r="N17">
            <v>6.236249592</v>
          </cell>
        </row>
        <row r="18">
          <cell r="G18">
            <v>1.6272</v>
          </cell>
          <cell r="H18">
            <v>0.4572</v>
          </cell>
          <cell r="I18">
            <v>162.59333333333333</v>
          </cell>
          <cell r="J18">
            <v>6.199524264</v>
          </cell>
          <cell r="K18">
            <v>1.6992</v>
          </cell>
          <cell r="L18">
            <v>0.49319999999999997</v>
          </cell>
          <cell r="M18">
            <v>166.25</v>
          </cell>
          <cell r="N18">
            <v>6.198084394666666</v>
          </cell>
        </row>
        <row r="19">
          <cell r="G19">
            <v>1.2438</v>
          </cell>
          <cell r="H19">
            <v>0.3528</v>
          </cell>
          <cell r="I19">
            <v>101.26633333333332</v>
          </cell>
          <cell r="J19">
            <v>6.222225588000001</v>
          </cell>
          <cell r="K19">
            <v>2.2464</v>
          </cell>
          <cell r="L19">
            <v>0.32939999999999997</v>
          </cell>
          <cell r="M19">
            <v>234.77766666666665</v>
          </cell>
          <cell r="N19">
            <v>6.202443838666667</v>
          </cell>
        </row>
        <row r="20">
          <cell r="G20">
            <v>1.0584</v>
          </cell>
          <cell r="H20">
            <v>0.2934</v>
          </cell>
          <cell r="I20">
            <v>101.39033333333333</v>
          </cell>
          <cell r="J20">
            <v>6.233992796</v>
          </cell>
          <cell r="K20">
            <v>2.4408000000000003</v>
          </cell>
          <cell r="L20">
            <v>0.2484</v>
          </cell>
          <cell r="M20">
            <v>230.4706666666667</v>
          </cell>
          <cell r="N20">
            <v>6.202825456</v>
          </cell>
        </row>
        <row r="21">
          <cell r="G21">
            <v>1.0782</v>
          </cell>
          <cell r="H21">
            <v>0.2988</v>
          </cell>
          <cell r="I21">
            <v>104.09866666666666</v>
          </cell>
          <cell r="J21">
            <v>6.260468148</v>
          </cell>
          <cell r="K21">
            <v>2.5362</v>
          </cell>
          <cell r="L21">
            <v>0.279</v>
          </cell>
          <cell r="M21">
            <v>235.80233333333334</v>
          </cell>
          <cell r="N21">
            <v>6.218726370666666</v>
          </cell>
        </row>
        <row r="22">
          <cell r="G22">
            <v>1.0637999999999999</v>
          </cell>
          <cell r="H22">
            <v>0.297</v>
          </cell>
          <cell r="I22">
            <v>100.16233333333334</v>
          </cell>
          <cell r="J22">
            <v>6.256154890666667</v>
          </cell>
          <cell r="K22">
            <v>2.5145999999999997</v>
          </cell>
          <cell r="L22">
            <v>0.26639999999999997</v>
          </cell>
          <cell r="M22">
            <v>227.26666666666665</v>
          </cell>
          <cell r="N22">
            <v>6.214784338666667</v>
          </cell>
        </row>
        <row r="23">
          <cell r="G23">
            <v>1.0404</v>
          </cell>
          <cell r="H23">
            <v>0.288</v>
          </cell>
          <cell r="I23">
            <v>99.44833333333332</v>
          </cell>
          <cell r="J23">
            <v>6.249748799999999</v>
          </cell>
          <cell r="K23">
            <v>2.3958000000000004</v>
          </cell>
          <cell r="L23">
            <v>0.2304</v>
          </cell>
          <cell r="M23">
            <v>227.58399999999997</v>
          </cell>
          <cell r="N23">
            <v>6.204149281333334</v>
          </cell>
        </row>
        <row r="24">
          <cell r="G24">
            <v>1.0332000000000001</v>
          </cell>
          <cell r="H24">
            <v>0.288</v>
          </cell>
          <cell r="I24">
            <v>97.51233333333334</v>
          </cell>
          <cell r="J24">
            <v>6.2582685080000005</v>
          </cell>
          <cell r="K24">
            <v>2.4966</v>
          </cell>
          <cell r="L24">
            <v>0.2718</v>
          </cell>
          <cell r="M24">
            <v>232.27200000000002</v>
          </cell>
          <cell r="N24">
            <v>6.207504165333333</v>
          </cell>
        </row>
        <row r="25">
          <cell r="G25">
            <v>1.0116</v>
          </cell>
          <cell r="H25">
            <v>0.279</v>
          </cell>
          <cell r="I25">
            <v>96.44333333333333</v>
          </cell>
          <cell r="J25">
            <v>6.254590894666667</v>
          </cell>
          <cell r="K25">
            <v>2.4696</v>
          </cell>
          <cell r="L25">
            <v>0.2592</v>
          </cell>
          <cell r="M25">
            <v>224.76266666666666</v>
          </cell>
          <cell r="N25">
            <v>6.2175486106666655</v>
          </cell>
        </row>
        <row r="26">
          <cell r="G26">
            <v>1.0224</v>
          </cell>
          <cell r="H26">
            <v>0.2772</v>
          </cell>
          <cell r="I26">
            <v>98.474</v>
          </cell>
          <cell r="J26">
            <v>6.258880481333333</v>
          </cell>
          <cell r="K26">
            <v>2.3615999999999997</v>
          </cell>
          <cell r="L26">
            <v>0.2052</v>
          </cell>
          <cell r="M26">
            <v>218.90333333333334</v>
          </cell>
          <cell r="N26">
            <v>6.229587742666666</v>
          </cell>
        </row>
        <row r="27">
          <cell r="G27">
            <v>1.0278</v>
          </cell>
          <cell r="H27">
            <v>0.2808</v>
          </cell>
          <cell r="I27">
            <v>98.91266666666667</v>
          </cell>
          <cell r="J27">
            <v>6.269203201333333</v>
          </cell>
          <cell r="K27">
            <v>2.4156</v>
          </cell>
          <cell r="L27">
            <v>0.22319999999999998</v>
          </cell>
          <cell r="M27">
            <v>232.66066666666666</v>
          </cell>
          <cell r="N27">
            <v>6.230830741333333</v>
          </cell>
        </row>
        <row r="28">
          <cell r="G28">
            <v>1.0422</v>
          </cell>
          <cell r="H28">
            <v>0.2844</v>
          </cell>
          <cell r="I28">
            <v>98.38233333333334</v>
          </cell>
          <cell r="J28">
            <v>6.278530598666667</v>
          </cell>
          <cell r="K28">
            <v>2.4966</v>
          </cell>
          <cell r="L28">
            <v>0.2592</v>
          </cell>
          <cell r="M28">
            <v>231.97633333333332</v>
          </cell>
          <cell r="N28">
            <v>6.2365053506666674</v>
          </cell>
        </row>
        <row r="29">
          <cell r="G29">
            <v>1.0368</v>
          </cell>
          <cell r="H29">
            <v>0.2826</v>
          </cell>
          <cell r="I29">
            <v>98.22266666666667</v>
          </cell>
          <cell r="J29">
            <v>6.284785427999999</v>
          </cell>
          <cell r="K29">
            <v>2.466</v>
          </cell>
          <cell r="L29">
            <v>0.2412</v>
          </cell>
          <cell r="M29">
            <v>225.3036666666667</v>
          </cell>
          <cell r="N29">
            <v>6.259204942666667</v>
          </cell>
        </row>
        <row r="30">
          <cell r="G30">
            <v>1.0637999999999999</v>
          </cell>
          <cell r="H30">
            <v>0.29519999999999996</v>
          </cell>
          <cell r="I30">
            <v>104.65499999999999</v>
          </cell>
          <cell r="J30">
            <v>6.286619038666667</v>
          </cell>
          <cell r="K30">
            <v>2.4732</v>
          </cell>
          <cell r="L30">
            <v>0.24659999999999999</v>
          </cell>
          <cell r="M30">
            <v>237.15066666666667</v>
          </cell>
          <cell r="N30">
            <v>6.254763517333333</v>
          </cell>
        </row>
        <row r="31">
          <cell r="G31">
            <v>1.1052</v>
          </cell>
          <cell r="H31">
            <v>0.3078</v>
          </cell>
          <cell r="I31">
            <v>102.85066666666667</v>
          </cell>
          <cell r="J31">
            <v>6.289584222666666</v>
          </cell>
          <cell r="K31">
            <v>2.5524</v>
          </cell>
          <cell r="L31">
            <v>0.2754</v>
          </cell>
          <cell r="M31">
            <v>234.98366666666666</v>
          </cell>
          <cell r="N31">
            <v>6.260580727999998</v>
          </cell>
        </row>
        <row r="32">
          <cell r="G32">
            <v>1.341</v>
          </cell>
          <cell r="H32">
            <v>0.37439999999999996</v>
          </cell>
          <cell r="I32">
            <v>147.13766666666666</v>
          </cell>
          <cell r="J32">
            <v>6.267855128</v>
          </cell>
          <cell r="K32">
            <v>2.0718</v>
          </cell>
          <cell r="L32">
            <v>0.36719999999999997</v>
          </cell>
          <cell r="M32">
            <v>155.41466666666668</v>
          </cell>
          <cell r="N32">
            <v>6.252864668</v>
          </cell>
        </row>
        <row r="33">
          <cell r="G33">
            <v>1.4094</v>
          </cell>
          <cell r="H33">
            <v>0.396</v>
          </cell>
          <cell r="I33">
            <v>122.62633333333333</v>
          </cell>
          <cell r="J33">
            <v>6.275285985333333</v>
          </cell>
          <cell r="K33">
            <v>1.4886</v>
          </cell>
          <cell r="L33">
            <v>0.4338</v>
          </cell>
          <cell r="M33">
            <v>132.39633333333333</v>
          </cell>
          <cell r="N33">
            <v>6.272088136000001</v>
          </cell>
        </row>
        <row r="34">
          <cell r="G34">
            <v>1.1645999999999999</v>
          </cell>
          <cell r="H34">
            <v>0.324</v>
          </cell>
          <cell r="I34">
            <v>106.77033333333334</v>
          </cell>
          <cell r="J34">
            <v>6.30237562</v>
          </cell>
          <cell r="K34">
            <v>1.2474</v>
          </cell>
          <cell r="L34">
            <v>0.3708</v>
          </cell>
          <cell r="M34">
            <v>115.21066666666665</v>
          </cell>
          <cell r="N34">
            <v>6.302208193333333</v>
          </cell>
        </row>
        <row r="35">
          <cell r="G35">
            <v>1.0872</v>
          </cell>
          <cell r="H35">
            <v>0.3024</v>
          </cell>
          <cell r="I35">
            <v>101.19233333333334</v>
          </cell>
          <cell r="J35">
            <v>6.313434439999999</v>
          </cell>
          <cell r="K35">
            <v>1.1322</v>
          </cell>
          <cell r="L35">
            <v>0.333</v>
          </cell>
          <cell r="M35">
            <v>104.34566666666667</v>
          </cell>
          <cell r="N35">
            <v>6.308774205333333</v>
          </cell>
        </row>
        <row r="36">
          <cell r="G36">
            <v>1.08</v>
          </cell>
          <cell r="H36">
            <v>0.30419999999999997</v>
          </cell>
          <cell r="I36">
            <v>101.47633333333333</v>
          </cell>
          <cell r="J36">
            <v>6.309999306666666</v>
          </cell>
          <cell r="K36">
            <v>1.17</v>
          </cell>
          <cell r="L36">
            <v>0.3528</v>
          </cell>
          <cell r="M36">
            <v>110.28399999999999</v>
          </cell>
          <cell r="N36">
            <v>6.306525492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6"/>
  <sheetViews>
    <sheetView view="pageBreakPreview" zoomScaleSheetLayoutView="100" zoomScalePageLayoutView="0" workbookViewId="0" topLeftCell="BZ2">
      <pane ySplit="6" topLeftCell="A14" activePane="bottomLeft" state="frozen"/>
      <selection pane="topLeft" activeCell="A2" sqref="A2"/>
      <selection pane="bottomLeft" activeCell="CY31" sqref="CY31"/>
    </sheetView>
  </sheetViews>
  <sheetFormatPr defaultColWidth="9.140625" defaultRowHeight="13.5" customHeight="1"/>
  <cols>
    <col min="1" max="1" width="6.421875" style="4" customWidth="1"/>
    <col min="2" max="2" width="16.57421875" style="5" customWidth="1"/>
    <col min="3" max="3" width="17.7109375" style="6" customWidth="1"/>
    <col min="4" max="4" width="8.421875" style="6" customWidth="1"/>
    <col min="5" max="5" width="8.140625" style="6" customWidth="1"/>
    <col min="6" max="6" width="6.28125" style="7" customWidth="1"/>
    <col min="7" max="14" width="8.7109375" style="7" customWidth="1"/>
    <col min="15" max="18" width="8.7109375" style="9" customWidth="1"/>
    <col min="19" max="19" width="10.7109375" style="9" customWidth="1"/>
    <col min="20" max="20" width="11.00390625" style="9" customWidth="1"/>
    <col min="21" max="21" width="9.28125" style="9" customWidth="1"/>
    <col min="22" max="22" width="5.7109375" style="9" customWidth="1"/>
    <col min="23" max="23" width="11.00390625" style="9" customWidth="1"/>
    <col min="24" max="24" width="10.8515625" style="9" customWidth="1"/>
    <col min="25" max="25" width="7.8515625" style="9" customWidth="1"/>
    <col min="26" max="26" width="7.57421875" style="9" customWidth="1"/>
    <col min="27" max="27" width="11.28125" style="9" customWidth="1"/>
    <col min="28" max="28" width="12.8515625" style="9" customWidth="1"/>
    <col min="29" max="29" width="7.28125" style="9" customWidth="1"/>
    <col min="30" max="30" width="5.7109375" style="9" customWidth="1"/>
    <col min="31" max="31" width="12.421875" style="9" customWidth="1"/>
    <col min="32" max="32" width="10.421875" style="9" customWidth="1"/>
    <col min="33" max="33" width="7.421875" style="9" customWidth="1"/>
    <col min="34" max="34" width="5.7109375" style="9" customWidth="1"/>
    <col min="35" max="35" width="10.7109375" style="9" customWidth="1"/>
    <col min="36" max="36" width="11.57421875" style="9" customWidth="1"/>
    <col min="37" max="37" width="8.28125" style="9" customWidth="1"/>
    <col min="38" max="38" width="5.7109375" style="9" customWidth="1"/>
    <col min="39" max="39" width="10.7109375" style="9" customWidth="1"/>
    <col min="40" max="40" width="9.00390625" style="9" customWidth="1"/>
    <col min="41" max="42" width="7.8515625" style="9" customWidth="1"/>
    <col min="43" max="43" width="11.7109375" style="9" customWidth="1"/>
    <col min="44" max="44" width="10.57421875" style="9" customWidth="1"/>
    <col min="45" max="45" width="7.7109375" style="9" customWidth="1"/>
    <col min="46" max="46" width="5.7109375" style="9" customWidth="1"/>
    <col min="47" max="47" width="8.7109375" style="9" customWidth="1"/>
    <col min="48" max="48" width="9.140625" style="9" customWidth="1"/>
    <col min="49" max="49" width="8.00390625" style="9" customWidth="1"/>
    <col min="50" max="50" width="7.00390625" style="9" customWidth="1"/>
    <col min="51" max="51" width="10.140625" style="9" customWidth="1"/>
    <col min="52" max="52" width="8.57421875" style="9" customWidth="1"/>
    <col min="53" max="53" width="7.57421875" style="9" customWidth="1"/>
    <col min="54" max="54" width="5.7109375" style="9" customWidth="1"/>
    <col min="55" max="55" width="10.28125" style="9" customWidth="1"/>
    <col min="56" max="56" width="10.00390625" style="9" customWidth="1"/>
    <col min="57" max="57" width="8.28125" style="9" customWidth="1"/>
    <col min="58" max="58" width="7.00390625" style="9" customWidth="1"/>
    <col min="59" max="94" width="8.7109375" style="9" customWidth="1"/>
    <col min="95" max="95" width="11.140625" style="9" customWidth="1"/>
    <col min="96" max="96" width="12.140625" style="9" customWidth="1"/>
    <col min="97" max="97" width="11.00390625" style="9" customWidth="1"/>
    <col min="98" max="98" width="10.00390625" style="9" customWidth="1"/>
    <col min="99" max="100" width="11.28125" style="9" customWidth="1"/>
    <col min="101" max="101" width="10.57421875" style="9" customWidth="1"/>
    <col min="102" max="102" width="9.8515625" style="9" customWidth="1"/>
    <col min="103" max="103" width="15.7109375" style="10" customWidth="1"/>
    <col min="104" max="104" width="9.7109375" style="4" customWidth="1"/>
    <col min="105" max="137" width="5.7109375" style="4" customWidth="1"/>
    <col min="138" max="16384" width="9.140625" style="4" customWidth="1"/>
  </cols>
  <sheetData>
    <row r="1" ht="13.5" customHeight="1" hidden="1">
      <c r="O1" s="8"/>
    </row>
    <row r="2" spans="16:103" ht="12" customHeight="1">
      <c r="P2" s="9" t="s">
        <v>94</v>
      </c>
      <c r="Q2" s="12"/>
      <c r="R2" s="12"/>
      <c r="S2" s="12"/>
      <c r="T2" s="12"/>
      <c r="AJ2" s="9" t="s">
        <v>94</v>
      </c>
      <c r="BE2" s="9" t="s">
        <v>94</v>
      </c>
      <c r="BX2" s="9" t="s">
        <v>94</v>
      </c>
      <c r="CN2" s="9" t="s">
        <v>94</v>
      </c>
      <c r="CY2" s="9" t="s">
        <v>94</v>
      </c>
    </row>
    <row r="3" spans="2:82" ht="13.5" customHeight="1">
      <c r="B3" s="11" t="s">
        <v>101</v>
      </c>
      <c r="F3" s="12"/>
      <c r="G3" s="12"/>
      <c r="H3" s="12"/>
      <c r="I3" s="12"/>
      <c r="J3" s="12"/>
      <c r="K3" s="12"/>
      <c r="L3" s="12"/>
      <c r="M3" s="12"/>
      <c r="N3" s="12"/>
      <c r="P3" s="12"/>
      <c r="Q3" s="12"/>
      <c r="CA3" s="13"/>
      <c r="CB3" s="13"/>
      <c r="CC3" s="13"/>
      <c r="CD3" s="13"/>
    </row>
    <row r="4" spans="17:102" ht="18.75" customHeight="1">
      <c r="Q4" s="9" t="s">
        <v>103</v>
      </c>
      <c r="AJ4" s="9" t="s">
        <v>106</v>
      </c>
      <c r="BD4" s="9" t="s">
        <v>105</v>
      </c>
      <c r="BX4" s="9" t="s">
        <v>106</v>
      </c>
      <c r="CN4" s="9" t="s">
        <v>106</v>
      </c>
      <c r="CX4" s="9" t="s">
        <v>104</v>
      </c>
    </row>
    <row r="5" spans="10:14" ht="4.5" customHeight="1" thickBot="1">
      <c r="J5" s="14"/>
      <c r="K5" s="14"/>
      <c r="L5" s="14"/>
      <c r="M5" s="14"/>
      <c r="N5" s="14"/>
    </row>
    <row r="6" spans="1:103" s="9" customFormat="1" ht="21" customHeight="1" thickBot="1">
      <c r="A6" s="410" t="s">
        <v>3</v>
      </c>
      <c r="B6" s="412" t="s">
        <v>4</v>
      </c>
      <c r="C6" s="413"/>
      <c r="D6" s="15"/>
      <c r="E6" s="412" t="s">
        <v>5</v>
      </c>
      <c r="F6" s="414"/>
      <c r="G6" s="415" t="s">
        <v>6</v>
      </c>
      <c r="H6" s="402"/>
      <c r="I6" s="402"/>
      <c r="J6" s="403"/>
      <c r="K6" s="416" t="s">
        <v>7</v>
      </c>
      <c r="L6" s="417"/>
      <c r="M6" s="417"/>
      <c r="N6" s="418"/>
      <c r="O6" s="387" t="s">
        <v>8</v>
      </c>
      <c r="P6" s="388"/>
      <c r="Q6" s="388"/>
      <c r="R6" s="389"/>
      <c r="S6" s="387" t="s">
        <v>9</v>
      </c>
      <c r="T6" s="388"/>
      <c r="U6" s="388"/>
      <c r="V6" s="389"/>
      <c r="W6" s="387" t="s">
        <v>10</v>
      </c>
      <c r="X6" s="388"/>
      <c r="Y6" s="388"/>
      <c r="Z6" s="389"/>
      <c r="AA6" s="387" t="s">
        <v>11</v>
      </c>
      <c r="AB6" s="388"/>
      <c r="AC6" s="388"/>
      <c r="AD6" s="389"/>
      <c r="AE6" s="401" t="s">
        <v>12</v>
      </c>
      <c r="AF6" s="402"/>
      <c r="AG6" s="402"/>
      <c r="AH6" s="403"/>
      <c r="AI6" s="404" t="s">
        <v>13</v>
      </c>
      <c r="AJ6" s="405"/>
      <c r="AK6" s="405"/>
      <c r="AL6" s="406"/>
      <c r="AM6" s="390" t="s">
        <v>14</v>
      </c>
      <c r="AN6" s="391"/>
      <c r="AO6" s="391"/>
      <c r="AP6" s="392"/>
      <c r="AQ6" s="401" t="s">
        <v>15</v>
      </c>
      <c r="AR6" s="402"/>
      <c r="AS6" s="402"/>
      <c r="AT6" s="403"/>
      <c r="AU6" s="404" t="s">
        <v>16</v>
      </c>
      <c r="AV6" s="405"/>
      <c r="AW6" s="405"/>
      <c r="AX6" s="406"/>
      <c r="AY6" s="387" t="s">
        <v>17</v>
      </c>
      <c r="AZ6" s="388"/>
      <c r="BA6" s="388"/>
      <c r="BB6" s="389"/>
      <c r="BC6" s="387" t="s">
        <v>18</v>
      </c>
      <c r="BD6" s="388"/>
      <c r="BE6" s="388"/>
      <c r="BF6" s="389"/>
      <c r="BG6" s="390" t="s">
        <v>19</v>
      </c>
      <c r="BH6" s="391"/>
      <c r="BI6" s="391"/>
      <c r="BJ6" s="392"/>
      <c r="BK6" s="407" t="s">
        <v>20</v>
      </c>
      <c r="BL6" s="408"/>
      <c r="BM6" s="408"/>
      <c r="BN6" s="409"/>
      <c r="BO6" s="387" t="s">
        <v>21</v>
      </c>
      <c r="BP6" s="388"/>
      <c r="BQ6" s="388"/>
      <c r="BR6" s="389"/>
      <c r="BS6" s="387" t="s">
        <v>22</v>
      </c>
      <c r="BT6" s="388"/>
      <c r="BU6" s="388"/>
      <c r="BV6" s="389"/>
      <c r="BW6" s="387" t="s">
        <v>23</v>
      </c>
      <c r="BX6" s="388"/>
      <c r="BY6" s="388"/>
      <c r="BZ6" s="389"/>
      <c r="CA6" s="398" t="s">
        <v>24</v>
      </c>
      <c r="CB6" s="399"/>
      <c r="CC6" s="399"/>
      <c r="CD6" s="400"/>
      <c r="CE6" s="387" t="s">
        <v>25</v>
      </c>
      <c r="CF6" s="388"/>
      <c r="CG6" s="388"/>
      <c r="CH6" s="389"/>
      <c r="CI6" s="387" t="s">
        <v>26</v>
      </c>
      <c r="CJ6" s="388"/>
      <c r="CK6" s="388"/>
      <c r="CL6" s="389"/>
      <c r="CM6" s="387" t="s">
        <v>27</v>
      </c>
      <c r="CN6" s="388"/>
      <c r="CO6" s="388"/>
      <c r="CP6" s="389"/>
      <c r="CQ6" s="390" t="s">
        <v>28</v>
      </c>
      <c r="CR6" s="391"/>
      <c r="CS6" s="391"/>
      <c r="CT6" s="392"/>
      <c r="CU6" s="393" t="s">
        <v>29</v>
      </c>
      <c r="CV6" s="394"/>
      <c r="CW6" s="394"/>
      <c r="CX6" s="395"/>
      <c r="CY6" s="396" t="s">
        <v>30</v>
      </c>
    </row>
    <row r="7" spans="1:103" s="20" customFormat="1" ht="38.25" customHeight="1">
      <c r="A7" s="411"/>
      <c r="B7" s="16" t="s">
        <v>31</v>
      </c>
      <c r="C7" s="16" t="s">
        <v>32</v>
      </c>
      <c r="D7" s="16" t="s">
        <v>33</v>
      </c>
      <c r="E7" s="16" t="s">
        <v>34</v>
      </c>
      <c r="F7" s="316" t="s">
        <v>35</v>
      </c>
      <c r="G7" s="59" t="s">
        <v>36</v>
      </c>
      <c r="H7" s="18" t="s">
        <v>37</v>
      </c>
      <c r="I7" s="18" t="s">
        <v>38</v>
      </c>
      <c r="J7" s="19" t="s">
        <v>39</v>
      </c>
      <c r="K7" s="107" t="s">
        <v>36</v>
      </c>
      <c r="L7" s="108" t="s">
        <v>37</v>
      </c>
      <c r="M7" s="108" t="s">
        <v>38</v>
      </c>
      <c r="N7" s="109" t="s">
        <v>39</v>
      </c>
      <c r="O7" s="17" t="s">
        <v>36</v>
      </c>
      <c r="P7" s="18" t="s">
        <v>37</v>
      </c>
      <c r="Q7" s="18" t="s">
        <v>38</v>
      </c>
      <c r="R7" s="19" t="s">
        <v>39</v>
      </c>
      <c r="S7" s="17" t="s">
        <v>36</v>
      </c>
      <c r="T7" s="18" t="s">
        <v>37</v>
      </c>
      <c r="U7" s="18" t="s">
        <v>38</v>
      </c>
      <c r="V7" s="19" t="s">
        <v>39</v>
      </c>
      <c r="W7" s="17" t="s">
        <v>36</v>
      </c>
      <c r="X7" s="18" t="s">
        <v>37</v>
      </c>
      <c r="Y7" s="18" t="s">
        <v>38</v>
      </c>
      <c r="Z7" s="19" t="s">
        <v>39</v>
      </c>
      <c r="AA7" s="17" t="s">
        <v>36</v>
      </c>
      <c r="AB7" s="18" t="s">
        <v>37</v>
      </c>
      <c r="AC7" s="18" t="s">
        <v>38</v>
      </c>
      <c r="AD7" s="19" t="s">
        <v>39</v>
      </c>
      <c r="AE7" s="60" t="s">
        <v>36</v>
      </c>
      <c r="AF7" s="18" t="s">
        <v>37</v>
      </c>
      <c r="AG7" s="59" t="s">
        <v>38</v>
      </c>
      <c r="AH7" s="19" t="s">
        <v>39</v>
      </c>
      <c r="AI7" s="272" t="s">
        <v>36</v>
      </c>
      <c r="AJ7" s="221" t="s">
        <v>37</v>
      </c>
      <c r="AK7" s="273" t="s">
        <v>38</v>
      </c>
      <c r="AL7" s="223" t="s">
        <v>39</v>
      </c>
      <c r="AM7" s="17" t="s">
        <v>36</v>
      </c>
      <c r="AN7" s="18" t="s">
        <v>37</v>
      </c>
      <c r="AO7" s="18" t="s">
        <v>38</v>
      </c>
      <c r="AP7" s="19" t="s">
        <v>39</v>
      </c>
      <c r="AQ7" s="60" t="s">
        <v>36</v>
      </c>
      <c r="AR7" s="18" t="s">
        <v>37</v>
      </c>
      <c r="AS7" s="59" t="s">
        <v>38</v>
      </c>
      <c r="AT7" s="19" t="s">
        <v>39</v>
      </c>
      <c r="AU7" s="222" t="s">
        <v>36</v>
      </c>
      <c r="AV7" s="221" t="s">
        <v>37</v>
      </c>
      <c r="AW7" s="221" t="s">
        <v>38</v>
      </c>
      <c r="AX7" s="223" t="s">
        <v>39</v>
      </c>
      <c r="AY7" s="17" t="s">
        <v>36</v>
      </c>
      <c r="AZ7" s="18" t="s">
        <v>37</v>
      </c>
      <c r="BA7" s="18" t="s">
        <v>38</v>
      </c>
      <c r="BB7" s="19" t="s">
        <v>39</v>
      </c>
      <c r="BC7" s="17" t="s">
        <v>36</v>
      </c>
      <c r="BD7" s="18" t="s">
        <v>37</v>
      </c>
      <c r="BE7" s="18" t="s">
        <v>38</v>
      </c>
      <c r="BF7" s="19" t="s">
        <v>39</v>
      </c>
      <c r="BG7" s="17" t="s">
        <v>36</v>
      </c>
      <c r="BH7" s="18" t="s">
        <v>37</v>
      </c>
      <c r="BI7" s="18" t="s">
        <v>38</v>
      </c>
      <c r="BJ7" s="19" t="s">
        <v>39</v>
      </c>
      <c r="BK7" s="338" t="s">
        <v>36</v>
      </c>
      <c r="BL7" s="339" t="s">
        <v>37</v>
      </c>
      <c r="BM7" s="339" t="s">
        <v>38</v>
      </c>
      <c r="BN7" s="340" t="s">
        <v>39</v>
      </c>
      <c r="BO7" s="17" t="s">
        <v>36</v>
      </c>
      <c r="BP7" s="18" t="s">
        <v>37</v>
      </c>
      <c r="BQ7" s="18" t="s">
        <v>38</v>
      </c>
      <c r="BR7" s="19" t="s">
        <v>39</v>
      </c>
      <c r="BS7" s="17" t="s">
        <v>36</v>
      </c>
      <c r="BT7" s="18" t="s">
        <v>37</v>
      </c>
      <c r="BU7" s="18" t="s">
        <v>38</v>
      </c>
      <c r="BV7" s="19" t="s">
        <v>39</v>
      </c>
      <c r="BW7" s="17" t="s">
        <v>36</v>
      </c>
      <c r="BX7" s="18" t="s">
        <v>37</v>
      </c>
      <c r="BY7" s="18" t="s">
        <v>38</v>
      </c>
      <c r="BZ7" s="19" t="s">
        <v>39</v>
      </c>
      <c r="CA7" s="107" t="s">
        <v>36</v>
      </c>
      <c r="CB7" s="221" t="s">
        <v>37</v>
      </c>
      <c r="CC7" s="108" t="s">
        <v>38</v>
      </c>
      <c r="CD7" s="109" t="s">
        <v>39</v>
      </c>
      <c r="CE7" s="17" t="s">
        <v>36</v>
      </c>
      <c r="CF7" s="18" t="s">
        <v>37</v>
      </c>
      <c r="CG7" s="18" t="s">
        <v>38</v>
      </c>
      <c r="CH7" s="19" t="s">
        <v>39</v>
      </c>
      <c r="CI7" s="17" t="s">
        <v>36</v>
      </c>
      <c r="CJ7" s="18" t="s">
        <v>37</v>
      </c>
      <c r="CK7" s="18" t="s">
        <v>38</v>
      </c>
      <c r="CL7" s="19" t="s">
        <v>39</v>
      </c>
      <c r="CM7" s="17" t="s">
        <v>36</v>
      </c>
      <c r="CN7" s="18" t="s">
        <v>37</v>
      </c>
      <c r="CO7" s="18" t="s">
        <v>38</v>
      </c>
      <c r="CP7" s="19" t="s">
        <v>39</v>
      </c>
      <c r="CQ7" s="17" t="s">
        <v>36</v>
      </c>
      <c r="CR7" s="18" t="s">
        <v>37</v>
      </c>
      <c r="CS7" s="18" t="s">
        <v>38</v>
      </c>
      <c r="CT7" s="19" t="s">
        <v>39</v>
      </c>
      <c r="CU7" s="62" t="s">
        <v>36</v>
      </c>
      <c r="CV7" s="63" t="s">
        <v>37</v>
      </c>
      <c r="CW7" s="64" t="s">
        <v>38</v>
      </c>
      <c r="CX7" s="65" t="s">
        <v>39</v>
      </c>
      <c r="CY7" s="397"/>
    </row>
    <row r="8" spans="1:103" s="26" customFormat="1" ht="15" customHeight="1" thickBot="1">
      <c r="A8" s="104"/>
      <c r="B8" s="105">
        <v>2</v>
      </c>
      <c r="C8" s="106">
        <v>3</v>
      </c>
      <c r="D8" s="22">
        <v>4</v>
      </c>
      <c r="E8" s="22">
        <v>5</v>
      </c>
      <c r="F8" s="23">
        <v>6</v>
      </c>
      <c r="G8" s="277">
        <v>7</v>
      </c>
      <c r="H8" s="213">
        <v>8</v>
      </c>
      <c r="I8" s="213">
        <v>9</v>
      </c>
      <c r="J8" s="214">
        <v>10</v>
      </c>
      <c r="K8" s="113">
        <v>11</v>
      </c>
      <c r="L8" s="114">
        <v>12</v>
      </c>
      <c r="M8" s="114">
        <v>13</v>
      </c>
      <c r="N8" s="115">
        <v>14</v>
      </c>
      <c r="O8" s="21">
        <v>15</v>
      </c>
      <c r="P8" s="22">
        <v>16</v>
      </c>
      <c r="Q8" s="22">
        <v>17</v>
      </c>
      <c r="R8" s="23">
        <v>18</v>
      </c>
      <c r="S8" s="61">
        <v>19</v>
      </c>
      <c r="T8" s="22">
        <v>20</v>
      </c>
      <c r="U8" s="24">
        <v>21</v>
      </c>
      <c r="V8" s="23">
        <v>22</v>
      </c>
      <c r="W8" s="21">
        <v>23</v>
      </c>
      <c r="X8" s="22">
        <v>24</v>
      </c>
      <c r="Y8" s="22">
        <v>25</v>
      </c>
      <c r="Z8" s="23">
        <v>26</v>
      </c>
      <c r="AA8" s="21">
        <v>27</v>
      </c>
      <c r="AB8" s="22">
        <v>28</v>
      </c>
      <c r="AC8" s="22">
        <v>29</v>
      </c>
      <c r="AD8" s="23">
        <v>30</v>
      </c>
      <c r="AE8" s="61">
        <v>31</v>
      </c>
      <c r="AF8" s="22">
        <v>32</v>
      </c>
      <c r="AG8" s="24">
        <v>33</v>
      </c>
      <c r="AH8" s="23">
        <v>34</v>
      </c>
      <c r="AI8" s="302">
        <v>35</v>
      </c>
      <c r="AJ8" s="300">
        <v>36</v>
      </c>
      <c r="AK8" s="303">
        <v>37</v>
      </c>
      <c r="AL8" s="301">
        <v>38</v>
      </c>
      <c r="AM8" s="21">
        <v>39</v>
      </c>
      <c r="AN8" s="22">
        <v>40</v>
      </c>
      <c r="AO8" s="22">
        <v>41</v>
      </c>
      <c r="AP8" s="23">
        <v>42</v>
      </c>
      <c r="AQ8" s="61">
        <v>43</v>
      </c>
      <c r="AR8" s="22">
        <v>44</v>
      </c>
      <c r="AS8" s="24">
        <v>45</v>
      </c>
      <c r="AT8" s="23">
        <v>46</v>
      </c>
      <c r="AU8" s="374">
        <v>47</v>
      </c>
      <c r="AV8" s="300">
        <v>48</v>
      </c>
      <c r="AW8" s="300">
        <v>49</v>
      </c>
      <c r="AX8" s="301">
        <v>50</v>
      </c>
      <c r="AY8" s="21">
        <v>51</v>
      </c>
      <c r="AZ8" s="22">
        <v>52</v>
      </c>
      <c r="BA8" s="22">
        <v>53</v>
      </c>
      <c r="BB8" s="23">
        <v>54</v>
      </c>
      <c r="BC8" s="21">
        <v>55</v>
      </c>
      <c r="BD8" s="22">
        <v>56</v>
      </c>
      <c r="BE8" s="22">
        <v>57</v>
      </c>
      <c r="BF8" s="23">
        <v>58</v>
      </c>
      <c r="BG8" s="21">
        <v>59</v>
      </c>
      <c r="BH8" s="22">
        <v>60</v>
      </c>
      <c r="BI8" s="22">
        <v>61</v>
      </c>
      <c r="BJ8" s="23">
        <v>62</v>
      </c>
      <c r="BK8" s="21">
        <v>63</v>
      </c>
      <c r="BL8" s="22">
        <v>64</v>
      </c>
      <c r="BM8" s="22">
        <v>65</v>
      </c>
      <c r="BN8" s="23">
        <v>66</v>
      </c>
      <c r="BO8" s="21">
        <v>67</v>
      </c>
      <c r="BP8" s="22">
        <v>68</v>
      </c>
      <c r="BQ8" s="22">
        <v>69</v>
      </c>
      <c r="BR8" s="23">
        <v>70</v>
      </c>
      <c r="BS8" s="61">
        <v>71</v>
      </c>
      <c r="BT8" s="22">
        <v>72</v>
      </c>
      <c r="BU8" s="24">
        <v>73</v>
      </c>
      <c r="BV8" s="23">
        <v>74</v>
      </c>
      <c r="BW8" s="21">
        <v>75</v>
      </c>
      <c r="BX8" s="22">
        <v>76</v>
      </c>
      <c r="BY8" s="22">
        <v>77</v>
      </c>
      <c r="BZ8" s="23">
        <v>78</v>
      </c>
      <c r="CA8" s="110">
        <v>79</v>
      </c>
      <c r="CB8" s="111">
        <v>80</v>
      </c>
      <c r="CC8" s="111">
        <v>81</v>
      </c>
      <c r="CD8" s="112">
        <v>82</v>
      </c>
      <c r="CE8" s="21">
        <v>83</v>
      </c>
      <c r="CF8" s="22">
        <v>84</v>
      </c>
      <c r="CG8" s="22">
        <v>85</v>
      </c>
      <c r="CH8" s="23">
        <v>86</v>
      </c>
      <c r="CI8" s="21">
        <v>87</v>
      </c>
      <c r="CJ8" s="22">
        <v>88</v>
      </c>
      <c r="CK8" s="22">
        <v>89</v>
      </c>
      <c r="CL8" s="23">
        <v>90</v>
      </c>
      <c r="CM8" s="21">
        <v>91</v>
      </c>
      <c r="CN8" s="22">
        <v>92</v>
      </c>
      <c r="CO8" s="22">
        <v>93</v>
      </c>
      <c r="CP8" s="23">
        <v>94</v>
      </c>
      <c r="CQ8" s="21">
        <v>95</v>
      </c>
      <c r="CR8" s="22">
        <v>96</v>
      </c>
      <c r="CS8" s="22">
        <v>97</v>
      </c>
      <c r="CT8" s="23">
        <v>98</v>
      </c>
      <c r="CU8" s="61">
        <v>99</v>
      </c>
      <c r="CV8" s="22">
        <v>100</v>
      </c>
      <c r="CW8" s="24">
        <v>101</v>
      </c>
      <c r="CX8" s="47">
        <v>102</v>
      </c>
      <c r="CY8" s="25">
        <v>114</v>
      </c>
    </row>
    <row r="9" spans="1:104" ht="13.5" customHeight="1">
      <c r="A9" s="27" t="s">
        <v>40</v>
      </c>
      <c r="B9" s="28" t="s">
        <v>102</v>
      </c>
      <c r="C9" s="48" t="s">
        <v>41</v>
      </c>
      <c r="D9" s="52" t="s">
        <v>42</v>
      </c>
      <c r="E9" s="48" t="s">
        <v>43</v>
      </c>
      <c r="F9" s="317" t="s">
        <v>44</v>
      </c>
      <c r="G9" s="304">
        <f>'[1]ОБВ-1'!$C$13</f>
        <v>0.74688</v>
      </c>
      <c r="H9" s="145">
        <f>'[1]ОБВ-1'!$D$13</f>
        <v>0.40992</v>
      </c>
      <c r="I9" s="146">
        <f>'[1]ОБВ-1'!$E$13</f>
        <v>52.4</v>
      </c>
      <c r="J9" s="215">
        <f>'[1]ОБВ-1'!$F$13</f>
        <v>6.27</v>
      </c>
      <c r="K9" s="116">
        <f>'[1]ОБВ-1'!$C$14</f>
        <v>0.48672000000000004</v>
      </c>
      <c r="L9" s="117">
        <f>'[1]ОБВ-1'!$D$14</f>
        <v>0.26304</v>
      </c>
      <c r="M9" s="118">
        <f>'[1]ОБВ-1'!$E$14</f>
        <v>68.67</v>
      </c>
      <c r="N9" s="119">
        <f>'[1]ОБВ-1'!$F$14</f>
        <v>6.26</v>
      </c>
      <c r="O9" s="99">
        <f>'[1]ОБВ-1'!$C$15</f>
        <v>1.19712</v>
      </c>
      <c r="P9" s="100">
        <f>'[1]ОБВ-1'!$D$15</f>
        <v>0.75072</v>
      </c>
      <c r="Q9" s="101">
        <f>'[1]ОБВ-1'!$E$15</f>
        <v>132.81</v>
      </c>
      <c r="R9" s="102">
        <f>'[1]ОБВ-1'!$F$15</f>
        <v>6.23</v>
      </c>
      <c r="S9" s="99">
        <f>'[1]ОБВ-1'!$C$16</f>
        <v>1.032</v>
      </c>
      <c r="T9" s="100">
        <f>'[1]ОБВ-1'!$D$16</f>
        <v>0.6287999999999999</v>
      </c>
      <c r="U9" s="101">
        <f>'[1]ОБВ-1'!$E$16</f>
        <v>101.46</v>
      </c>
      <c r="V9" s="102">
        <f>'[1]ОБВ-1'!$F$16</f>
        <v>6.24</v>
      </c>
      <c r="W9" s="99">
        <f>'[1]ОБВ-1'!$C$17</f>
        <v>0.97248</v>
      </c>
      <c r="X9" s="100">
        <f>'[1]ОБВ-1'!$D$17</f>
        <v>0.56448</v>
      </c>
      <c r="Y9" s="101">
        <f>'[1]ОБВ-1'!$E$17</f>
        <v>108.88</v>
      </c>
      <c r="Z9" s="102">
        <f>'[1]ОБВ-1'!$F$17</f>
        <v>6.21</v>
      </c>
      <c r="AA9" s="99">
        <f>'[1]ОБВ-1'!$C$18</f>
        <v>0.6672</v>
      </c>
      <c r="AB9" s="100">
        <f>'[1]ОБВ-1'!$D$18</f>
        <v>0.32927999999999996</v>
      </c>
      <c r="AC9" s="101">
        <f>'[1]ОБВ-1'!$E$18</f>
        <v>40.2</v>
      </c>
      <c r="AD9" s="102">
        <f>'[1]ОБВ-1'!$F$18</f>
        <v>6.22</v>
      </c>
      <c r="AE9" s="99">
        <f>'[1]ОБВ-1'!$C$19</f>
        <v>0.41664</v>
      </c>
      <c r="AF9" s="100">
        <f>'[1]ОБВ-1'!$D$19</f>
        <v>0.17856</v>
      </c>
      <c r="AG9" s="101">
        <f>'[1]ОБВ-1'!$E$19</f>
        <v>43.19</v>
      </c>
      <c r="AH9" s="102">
        <f>'[1]ОБВ-1'!$F$19</f>
        <v>6.21</v>
      </c>
      <c r="AI9" s="224">
        <f>'[1]ОБВ-1'!$C$20</f>
        <v>0.504</v>
      </c>
      <c r="AJ9" s="225">
        <f>'[1]ОБВ-1'!$D$20</f>
        <v>0.24575999999999998</v>
      </c>
      <c r="AK9" s="226">
        <f>'[1]ОБВ-1'!$E$20</f>
        <v>121.96</v>
      </c>
      <c r="AL9" s="227">
        <f>'[1]ОБВ-1'!$F$20</f>
        <v>6.18</v>
      </c>
      <c r="AM9" s="99">
        <f>'[1]ОБВ-1'!$C$21</f>
        <v>1.34688</v>
      </c>
      <c r="AN9" s="100">
        <f>'[1]ОБВ-1'!$D$21</f>
        <v>0.8016</v>
      </c>
      <c r="AO9" s="101">
        <f>'[1]ОБВ-1'!$E$21</f>
        <v>107.24</v>
      </c>
      <c r="AP9" s="102">
        <f>'[1]ОБВ-1'!$F$21</f>
        <v>6.22</v>
      </c>
      <c r="AQ9" s="99">
        <f>'[1]ОБВ-1'!$C$22</f>
        <v>0.9984</v>
      </c>
      <c r="AR9" s="100">
        <f>'[1]ОБВ-1'!$D$22</f>
        <v>0.60288</v>
      </c>
      <c r="AS9" s="101">
        <f>'[1]ОБВ-1'!$E$22</f>
        <v>103.34</v>
      </c>
      <c r="AT9" s="102">
        <f>'[1]ОБВ-1'!$F$22</f>
        <v>6.22</v>
      </c>
      <c r="AU9" s="224">
        <f>'[1]ОБВ-1'!$C$23</f>
        <v>1.08</v>
      </c>
      <c r="AV9" s="225">
        <f>'[1]ОБВ-1'!$D$23</f>
        <v>0.66912</v>
      </c>
      <c r="AW9" s="226">
        <f>'[1]ОБВ-1'!$E$23</f>
        <v>167.99</v>
      </c>
      <c r="AX9" s="227">
        <f>'[1]ОБВ-1'!$F$23</f>
        <v>6.17</v>
      </c>
      <c r="AY9" s="99">
        <f>'[1]ОБВ-1'!$C$24</f>
        <v>1.39776</v>
      </c>
      <c r="AZ9" s="100">
        <f>'[1]ОБВ-1'!$D$24</f>
        <v>0.84864</v>
      </c>
      <c r="BA9" s="101">
        <f>'[1]ОБВ-1'!$E$24</f>
        <v>122.51</v>
      </c>
      <c r="BB9" s="102">
        <f>'[1]ОБВ-1'!$F$24</f>
        <v>6.21</v>
      </c>
      <c r="BC9" s="99">
        <f>'[1]ОБВ-1'!$C$25</f>
        <v>1.03488</v>
      </c>
      <c r="BD9" s="100">
        <f>'[1]ОБВ-1'!$D$25</f>
        <v>0.59136</v>
      </c>
      <c r="BE9" s="101">
        <f>'[1]ОБВ-1'!$E$25</f>
        <v>109.32</v>
      </c>
      <c r="BF9" s="102">
        <f>'[1]ОБВ-1'!$F$25</f>
        <v>6.21</v>
      </c>
      <c r="BG9" s="99">
        <f>'[1]ОБВ-1'!$C$26</f>
        <v>1.0368</v>
      </c>
      <c r="BH9" s="100">
        <f>'[1]ОБВ-1'!$D$26</f>
        <v>0.60096</v>
      </c>
      <c r="BI9" s="101">
        <f>'[1]ОБВ-1'!$E$26</f>
        <v>112.93</v>
      </c>
      <c r="BJ9" s="102">
        <f>'[1]ОБВ-1'!$F$26</f>
        <v>6.21</v>
      </c>
      <c r="BK9" s="99">
        <f>'[1]ОБВ-1'!$C$27</f>
        <v>1.35264</v>
      </c>
      <c r="BL9" s="100">
        <f>'[1]ОБВ-1'!$D$27</f>
        <v>0.80352</v>
      </c>
      <c r="BM9" s="101">
        <f>'[1]ОБВ-1'!$E$27</f>
        <v>176.95</v>
      </c>
      <c r="BN9" s="102">
        <f>'[1]ОБВ-1'!$F$27</f>
        <v>6.2</v>
      </c>
      <c r="BO9" s="99">
        <f>'[1]ОБВ-1'!$C$28</f>
        <v>1.13088</v>
      </c>
      <c r="BP9" s="100">
        <f>'[1]ОБВ-1'!$D$28</f>
        <v>0.66912</v>
      </c>
      <c r="BQ9" s="101">
        <f>'[1]ОБВ-1'!$E$28</f>
        <v>112.33</v>
      </c>
      <c r="BR9" s="102">
        <f>'[1]ОБВ-1'!$F$28</f>
        <v>6.24</v>
      </c>
      <c r="BS9" s="99">
        <f>'[1]ОБВ-1'!$C$29</f>
        <v>1.0464</v>
      </c>
      <c r="BT9" s="100">
        <f>'[1]ОБВ-1'!$D$29</f>
        <v>0.59616</v>
      </c>
      <c r="BU9" s="101">
        <f>'[1]ОБВ-1'!$E$29</f>
        <v>145.33</v>
      </c>
      <c r="BV9" s="102">
        <f>'[1]ОБВ-1'!$F$29</f>
        <v>6.23</v>
      </c>
      <c r="BW9" s="99">
        <f>'[1]ОБВ-1'!$C$30</f>
        <v>1.54848</v>
      </c>
      <c r="BX9" s="100">
        <f>'[1]ОБВ-1'!$D$30</f>
        <v>0.89088</v>
      </c>
      <c r="BY9" s="101">
        <f>'[1]ОБВ-1'!$E$30</f>
        <v>155.73</v>
      </c>
      <c r="BZ9" s="102">
        <f>'[1]ОБВ-1'!$F$30</f>
        <v>6.23</v>
      </c>
      <c r="CA9" s="116">
        <f>'[1]ОБВ-1'!$C$31</f>
        <v>1.20672</v>
      </c>
      <c r="CB9" s="117">
        <f>'[1]ОБВ-1'!$D$31</f>
        <v>0.6499199999999999</v>
      </c>
      <c r="CC9" s="118">
        <f>'[1]ОБВ-1'!$E$31</f>
        <v>116.6</v>
      </c>
      <c r="CD9" s="119">
        <f>'[1]ОБВ-1'!$F$31</f>
        <v>6.25</v>
      </c>
      <c r="CE9" s="99">
        <f>'[1]ОБВ-1'!$C$32</f>
        <v>1.1424</v>
      </c>
      <c r="CF9" s="100">
        <f>'[1]ОБВ-1'!$D$32</f>
        <v>0.61152</v>
      </c>
      <c r="CG9" s="101">
        <f>'[1]ОБВ-1'!$E$32</f>
        <v>133.44</v>
      </c>
      <c r="CH9" s="102">
        <f>'[1]ОБВ-1'!$F$32</f>
        <v>6.24</v>
      </c>
      <c r="CI9" s="99">
        <f>'[1]ОБВ-1'!$C$33</f>
        <v>1.5849600000000001</v>
      </c>
      <c r="CJ9" s="100">
        <f>'[1]ОБВ-1'!$D$33</f>
        <v>0.90432</v>
      </c>
      <c r="CK9" s="101">
        <f>'[1]ОБВ-1'!$E$33</f>
        <v>108.29</v>
      </c>
      <c r="CL9" s="102">
        <f>'[1]ОБВ-1'!$F$33</f>
        <v>6.25</v>
      </c>
      <c r="CM9" s="99">
        <f>'[1]ОБВ-1'!$C$34</f>
        <v>0.8889600000000001</v>
      </c>
      <c r="CN9" s="100">
        <f>'[1]ОБВ-1'!$D$34</f>
        <v>0.49824</v>
      </c>
      <c r="CO9" s="101">
        <f>'[1]ОБВ-1'!$E$34</f>
        <v>39.2</v>
      </c>
      <c r="CP9" s="102">
        <f>'[1]ОБВ-1'!$F$34</f>
        <v>6.3</v>
      </c>
      <c r="CQ9" s="99">
        <f>'[1]ОБВ-1'!$C$35</f>
        <v>0.5356799999999999</v>
      </c>
      <c r="CR9" s="100">
        <f>'[1]ОБВ-1'!$D$35</f>
        <v>0.26208</v>
      </c>
      <c r="CS9" s="101">
        <f>'[1]ОБВ-1'!$E$35</f>
        <v>107.66</v>
      </c>
      <c r="CT9" s="102">
        <f>'[1]ОБВ-1'!$F$35</f>
        <v>6.27</v>
      </c>
      <c r="CU9" s="144">
        <f>'[1]ОБВ-1'!$C$36</f>
        <v>0.75264</v>
      </c>
      <c r="CV9" s="145">
        <f>'[1]ОБВ-1'!$D$36</f>
        <v>0.41184</v>
      </c>
      <c r="CW9" s="146">
        <f>'[1]ОБВ-1'!$E$36</f>
        <v>36.41</v>
      </c>
      <c r="CX9" s="147">
        <f>'[1]ОБВ-1'!$F$36</f>
        <v>6.31</v>
      </c>
      <c r="CY9" s="29">
        <v>3</v>
      </c>
      <c r="CZ9" s="30"/>
    </row>
    <row r="10" spans="1:104" ht="13.5" customHeight="1">
      <c r="A10" s="31" t="s">
        <v>40</v>
      </c>
      <c r="B10" s="32" t="s">
        <v>102</v>
      </c>
      <c r="C10" s="35" t="s">
        <v>41</v>
      </c>
      <c r="D10" s="37" t="s">
        <v>42</v>
      </c>
      <c r="E10" s="35" t="s">
        <v>45</v>
      </c>
      <c r="F10" s="318" t="s">
        <v>46</v>
      </c>
      <c r="G10" s="305">
        <f>'[1]ОБВ-1'!$G$13</f>
        <v>0.19872</v>
      </c>
      <c r="H10" s="149">
        <f>'[1]ОБВ-1'!$H$13</f>
        <v>0.1536</v>
      </c>
      <c r="I10" s="150">
        <f>'[1]ОБВ-1'!$I$13</f>
        <v>21.75</v>
      </c>
      <c r="J10" s="151">
        <f>'[1]ОБВ-1'!$J$13</f>
        <v>6.6</v>
      </c>
      <c r="K10" s="120">
        <f>'[1]ОБВ-1'!$G$14</f>
        <v>0.1968</v>
      </c>
      <c r="L10" s="121">
        <f>'[1]ОБВ-1'!$H$14</f>
        <v>0.15456</v>
      </c>
      <c r="M10" s="122">
        <f>'[1]ОБВ-1'!$I$14</f>
        <v>22.34</v>
      </c>
      <c r="N10" s="123">
        <f>'[1]ОБВ-1'!$J$14</f>
        <v>6.61</v>
      </c>
      <c r="O10" s="148">
        <f>'[1]ОБВ-1'!$G$15</f>
        <v>0.192</v>
      </c>
      <c r="P10" s="149">
        <f>'[1]ОБВ-1'!$H$15</f>
        <v>0.15072</v>
      </c>
      <c r="Q10" s="150">
        <f>'[1]ОБВ-1'!$I$15</f>
        <v>22.61</v>
      </c>
      <c r="R10" s="151">
        <f>'[1]ОБВ-1'!$J$15</f>
        <v>6.61</v>
      </c>
      <c r="S10" s="148">
        <f>'[1]ОБВ-1'!$G$16</f>
        <v>0.23136</v>
      </c>
      <c r="T10" s="149">
        <f>'[1]ОБВ-1'!$H$16</f>
        <v>0.15168</v>
      </c>
      <c r="U10" s="150">
        <f>'[1]ОБВ-1'!$I$16</f>
        <v>26.29</v>
      </c>
      <c r="V10" s="151">
        <f>'[1]ОБВ-1'!$J$16</f>
        <v>6.59</v>
      </c>
      <c r="W10" s="148">
        <f>'[1]ОБВ-1'!$G$17</f>
        <v>0.3984</v>
      </c>
      <c r="X10" s="149">
        <f>'[1]ОБВ-1'!$H$17</f>
        <v>0.26496</v>
      </c>
      <c r="Y10" s="150">
        <f>'[1]ОБВ-1'!$I$17</f>
        <v>70.35</v>
      </c>
      <c r="Z10" s="151">
        <f>'[1]ОБВ-1'!$J$17</f>
        <v>6.54</v>
      </c>
      <c r="AA10" s="148">
        <f>'[1]ОБВ-1'!$G$18</f>
        <v>0.6499199999999999</v>
      </c>
      <c r="AB10" s="149">
        <f>'[1]ОБВ-1'!$H$18</f>
        <v>0.45792</v>
      </c>
      <c r="AC10" s="150">
        <f>'[1]ОБВ-1'!$I$18</f>
        <v>69.79</v>
      </c>
      <c r="AD10" s="151">
        <f>'[1]ОБВ-1'!$J$18</f>
        <v>6.52</v>
      </c>
      <c r="AE10" s="148">
        <f>'[1]ОБВ-1'!$G$19</f>
        <v>0.65376</v>
      </c>
      <c r="AF10" s="149">
        <f>'[1]ОБВ-1'!$H$19</f>
        <v>0.46656</v>
      </c>
      <c r="AG10" s="150">
        <f>'[1]ОБВ-1'!$I$19</f>
        <v>71.28</v>
      </c>
      <c r="AH10" s="151">
        <f>'[1]ОБВ-1'!$J$19</f>
        <v>6.51</v>
      </c>
      <c r="AI10" s="228">
        <f>'[1]ОБВ-1'!$G$20</f>
        <v>0.65376</v>
      </c>
      <c r="AJ10" s="229">
        <f>'[1]ОБВ-1'!$H$20</f>
        <v>0.46176</v>
      </c>
      <c r="AK10" s="230">
        <f>'[1]ОБВ-1'!$I$20</f>
        <v>60.92</v>
      </c>
      <c r="AL10" s="231">
        <f>'[1]ОБВ-1'!$J$20</f>
        <v>6.53</v>
      </c>
      <c r="AM10" s="148">
        <f>'[1]ОБВ-1'!$G$21</f>
        <v>0.32736000000000004</v>
      </c>
      <c r="AN10" s="149">
        <f>'[1]ОБВ-1'!$H$21</f>
        <v>0.2112</v>
      </c>
      <c r="AO10" s="150">
        <f>'[1]ОБВ-1'!$I$21</f>
        <v>27.6</v>
      </c>
      <c r="AP10" s="151">
        <f>'[1]ОБВ-1'!$J$21</f>
        <v>6.58</v>
      </c>
      <c r="AQ10" s="148">
        <f>'[1]ОБВ-1'!$G$22</f>
        <v>0.26592</v>
      </c>
      <c r="AR10" s="149">
        <f>'[1]ОБВ-1'!$H$22</f>
        <v>0.16128</v>
      </c>
      <c r="AS10" s="150">
        <f>'[1]ОБВ-1'!$I$22</f>
        <v>25.05</v>
      </c>
      <c r="AT10" s="151">
        <f>'[1]ОБВ-1'!$J$22</f>
        <v>6.58</v>
      </c>
      <c r="AU10" s="228">
        <f>'[1]ОБВ-1'!$G$23</f>
        <v>0.24672</v>
      </c>
      <c r="AV10" s="229">
        <f>'[1]ОБВ-1'!$H$23</f>
        <v>0.15936</v>
      </c>
      <c r="AW10" s="230">
        <f>'[1]ОБВ-1'!$I$23</f>
        <v>25.21</v>
      </c>
      <c r="AX10" s="231">
        <f>'[1]ОБВ-1'!$J$23</f>
        <v>6.56</v>
      </c>
      <c r="AY10" s="148">
        <f>'[1]ОБВ-1'!$G$24</f>
        <v>0.25056</v>
      </c>
      <c r="AZ10" s="149">
        <f>'[1]ОБВ-1'!$H$24</f>
        <v>0.16416</v>
      </c>
      <c r="BA10" s="150">
        <f>'[1]ОБВ-1'!$I$24</f>
        <v>24.78</v>
      </c>
      <c r="BB10" s="151">
        <f>'[1]ОБВ-1'!$J$24</f>
        <v>6.58</v>
      </c>
      <c r="BC10" s="148">
        <f>'[1]ОБВ-1'!$G$25</f>
        <v>0.26208</v>
      </c>
      <c r="BD10" s="149">
        <f>'[1]ОБВ-1'!$H$25</f>
        <v>0.16704</v>
      </c>
      <c r="BE10" s="150">
        <f>'[1]ОБВ-1'!$I$25</f>
        <v>26.06</v>
      </c>
      <c r="BF10" s="151">
        <f>'[1]ОБВ-1'!$J$25</f>
        <v>6.57</v>
      </c>
      <c r="BG10" s="148">
        <f>'[1]ОБВ-1'!$G$26</f>
        <v>0.2832</v>
      </c>
      <c r="BH10" s="149">
        <f>'[1]ОБВ-1'!$H$26</f>
        <v>0.18048</v>
      </c>
      <c r="BI10" s="150">
        <f>'[1]ОБВ-1'!$I$26</f>
        <v>61.28</v>
      </c>
      <c r="BJ10" s="151">
        <f>'[1]ОБВ-1'!$J$26</f>
        <v>6.56</v>
      </c>
      <c r="BK10" s="148">
        <f>'[1]ОБВ-1'!$G$27</f>
        <v>0.63648</v>
      </c>
      <c r="BL10" s="149">
        <f>'[1]ОБВ-1'!$H$27</f>
        <v>0.46272</v>
      </c>
      <c r="BM10" s="150">
        <f>'[1]ОБВ-1'!$I$27</f>
        <v>69.01</v>
      </c>
      <c r="BN10" s="151">
        <f>'[1]ОБВ-1'!$J$27</f>
        <v>6.56</v>
      </c>
      <c r="BO10" s="148">
        <f>'[1]ОБВ-1'!$G$28</f>
        <v>0.5923200000000001</v>
      </c>
      <c r="BP10" s="149">
        <f>'[1]ОБВ-1'!$H$28</f>
        <v>0.43488</v>
      </c>
      <c r="BQ10" s="150">
        <f>'[1]ОБВ-1'!$I$28</f>
        <v>40.24</v>
      </c>
      <c r="BR10" s="151">
        <f>'[1]ОБВ-1'!$J$28</f>
        <v>6.59</v>
      </c>
      <c r="BS10" s="148">
        <f>'[1]ОБВ-1'!$G$29</f>
        <v>0.26783999999999997</v>
      </c>
      <c r="BT10" s="149">
        <f>'[1]ОБВ-1'!$H$29</f>
        <v>0.168</v>
      </c>
      <c r="BU10" s="150">
        <f>'[1]ОБВ-1'!$I$29</f>
        <v>27.8</v>
      </c>
      <c r="BV10" s="151">
        <f>'[1]ОБВ-1'!$J$29</f>
        <v>6.61</v>
      </c>
      <c r="BW10" s="148">
        <f>'[1]ОБВ-1'!$G$30</f>
        <v>0.27168000000000003</v>
      </c>
      <c r="BX10" s="149">
        <f>'[1]ОБВ-1'!$H$30</f>
        <v>0.16416</v>
      </c>
      <c r="BY10" s="150">
        <f>'[1]ОБВ-1'!$I$30</f>
        <v>29.17</v>
      </c>
      <c r="BZ10" s="151">
        <f>'[1]ОБВ-1'!$J$30</f>
        <v>6.61</v>
      </c>
      <c r="CA10" s="120">
        <f>'[1]ОБВ-1'!$G$31</f>
        <v>0.29760000000000003</v>
      </c>
      <c r="CB10" s="121">
        <f>'[1]ОБВ-1'!$H$31</f>
        <v>0.16512000000000002</v>
      </c>
      <c r="CC10" s="122">
        <f>'[1]ОБВ-1'!$I$31</f>
        <v>29.02</v>
      </c>
      <c r="CD10" s="123">
        <f>'[1]ОБВ-1'!$J$31</f>
        <v>6.61</v>
      </c>
      <c r="CE10" s="148">
        <f>'[1]ОБВ-1'!$G$32</f>
        <v>0.30624</v>
      </c>
      <c r="CF10" s="149">
        <f>'[1]ОБВ-1'!$H$32</f>
        <v>0.16224</v>
      </c>
      <c r="CG10" s="150">
        <f>'[1]ОБВ-1'!$I$32</f>
        <v>28.35</v>
      </c>
      <c r="CH10" s="151">
        <f>'[1]ОБВ-1'!$J$32</f>
        <v>6.61</v>
      </c>
      <c r="CI10" s="148">
        <f>'[1]ОБВ-1'!$G$33</f>
        <v>0.26783999999999997</v>
      </c>
      <c r="CJ10" s="149">
        <f>'[1]ОБВ-1'!$H$33</f>
        <v>0.15647999999999998</v>
      </c>
      <c r="CK10" s="150">
        <f>'[1]ОБВ-1'!$I$33</f>
        <v>24.73</v>
      </c>
      <c r="CL10" s="151">
        <f>'[1]ОБВ-1'!$J$33</f>
        <v>6.6</v>
      </c>
      <c r="CM10" s="148">
        <f>'[1]ОБВ-1'!$G$34</f>
        <v>0.29568</v>
      </c>
      <c r="CN10" s="149">
        <f>'[1]ОБВ-1'!$H$34</f>
        <v>0.2064</v>
      </c>
      <c r="CO10" s="150">
        <f>'[1]ОБВ-1'!$I$34</f>
        <v>38.38</v>
      </c>
      <c r="CP10" s="151">
        <f>'[1]ОБВ-1'!$J$34</f>
        <v>6.61</v>
      </c>
      <c r="CQ10" s="148">
        <f>'[1]ОБВ-1'!$G$35</f>
        <v>0.6096</v>
      </c>
      <c r="CR10" s="149">
        <f>'[1]ОБВ-1'!$H$35</f>
        <v>0.46944</v>
      </c>
      <c r="CS10" s="150">
        <f>'[1]ОБВ-1'!$I$35</f>
        <v>66.52</v>
      </c>
      <c r="CT10" s="151">
        <f>'[1]ОБВ-1'!$J$35</f>
        <v>6.61</v>
      </c>
      <c r="CU10" s="148">
        <f>'[1]ОБВ-1'!$G$36</f>
        <v>0.59712</v>
      </c>
      <c r="CV10" s="149">
        <f>'[1]ОБВ-1'!$H$36</f>
        <v>0.46848</v>
      </c>
      <c r="CW10" s="150">
        <f>'[1]ОБВ-1'!$I$36</f>
        <v>56.03</v>
      </c>
      <c r="CX10" s="152">
        <f>'[1]ОБВ-1'!$J$36</f>
        <v>6.61</v>
      </c>
      <c r="CY10" s="33">
        <v>2</v>
      </c>
      <c r="CZ10" s="30"/>
    </row>
    <row r="11" spans="1:104" ht="13.5" customHeight="1" thickBot="1">
      <c r="A11" s="179" t="s">
        <v>40</v>
      </c>
      <c r="B11" s="180" t="s">
        <v>102</v>
      </c>
      <c r="C11" s="181" t="s">
        <v>41</v>
      </c>
      <c r="D11" s="182" t="s">
        <v>42</v>
      </c>
      <c r="E11" s="181" t="s">
        <v>47</v>
      </c>
      <c r="F11" s="319" t="s">
        <v>47</v>
      </c>
      <c r="G11" s="306">
        <f>SUM(G9:G10)</f>
        <v>0.9456</v>
      </c>
      <c r="H11" s="256">
        <f>SUM(H9+H10)</f>
        <v>0.56352</v>
      </c>
      <c r="I11" s="257">
        <f>SUM(I9+I10)</f>
        <v>74.15</v>
      </c>
      <c r="J11" s="271"/>
      <c r="K11" s="186">
        <f>SUM(K9:K10)</f>
        <v>0.68352</v>
      </c>
      <c r="L11" s="183">
        <f>SUM(L9+L10)</f>
        <v>0.41759999999999997</v>
      </c>
      <c r="M11" s="183">
        <f>SUM(M9+M10)</f>
        <v>91.01</v>
      </c>
      <c r="N11" s="185"/>
      <c r="O11" s="187">
        <f>SUM(O9:O10)</f>
        <v>1.38912</v>
      </c>
      <c r="P11" s="183">
        <f>SUM(P9:P10)</f>
        <v>0.90144</v>
      </c>
      <c r="Q11" s="184">
        <f>SUM(Q9:Q10)</f>
        <v>155.42000000000002</v>
      </c>
      <c r="R11" s="185"/>
      <c r="S11" s="187">
        <f>SUM(S9:S10)</f>
        <v>1.26336</v>
      </c>
      <c r="T11" s="183">
        <f>SUM(T9:T10)</f>
        <v>0.78048</v>
      </c>
      <c r="U11" s="184">
        <f>SUM(U9:U10)</f>
        <v>127.75</v>
      </c>
      <c r="V11" s="185"/>
      <c r="W11" s="187">
        <f>SUM(W9:W10)</f>
        <v>1.37088</v>
      </c>
      <c r="X11" s="183">
        <f>SUM(X9:X10)</f>
        <v>0.82944</v>
      </c>
      <c r="Y11" s="184">
        <f>SUM(Y9:Y10)</f>
        <v>179.23</v>
      </c>
      <c r="Z11" s="185"/>
      <c r="AA11" s="187">
        <f>SUM(AA9:AA10)</f>
        <v>1.31712</v>
      </c>
      <c r="AB11" s="256">
        <f>SUM(AB9:AB10)</f>
        <v>0.7871999999999999</v>
      </c>
      <c r="AC11" s="184">
        <f>SUM(AC9:AC10)</f>
        <v>109.99000000000001</v>
      </c>
      <c r="AD11" s="185"/>
      <c r="AE11" s="278">
        <f>SUM(AE9:AE10)</f>
        <v>1.0704</v>
      </c>
      <c r="AF11" s="256">
        <f>SUM(AF9:AF10)</f>
        <v>0.6451199999999999</v>
      </c>
      <c r="AG11" s="257">
        <f>SUM(AG9:AG10)</f>
        <v>114.47</v>
      </c>
      <c r="AH11" s="271"/>
      <c r="AI11" s="278">
        <f>SUM(AI9:AI10)</f>
        <v>1.1577600000000001</v>
      </c>
      <c r="AJ11" s="256">
        <f>SUM(AJ9:AJ10)</f>
        <v>0.7075199999999999</v>
      </c>
      <c r="AK11" s="257">
        <f>SUM(AK9:AK10)</f>
        <v>182.88</v>
      </c>
      <c r="AL11" s="271"/>
      <c r="AM11" s="187">
        <f>SUM(AM9:AM10)</f>
        <v>1.6742400000000002</v>
      </c>
      <c r="AN11" s="183">
        <f>SUM(AN9:AN10)</f>
        <v>1.0128</v>
      </c>
      <c r="AO11" s="184">
        <f>SUM(AO9:AO10)</f>
        <v>134.84</v>
      </c>
      <c r="AP11" s="185"/>
      <c r="AQ11" s="187">
        <f>SUM(AQ9:AQ10)</f>
        <v>1.2643199999999999</v>
      </c>
      <c r="AR11" s="183">
        <f>SUM(AR9:AR10)</f>
        <v>0.76416</v>
      </c>
      <c r="AS11" s="257">
        <f>SUM(AS9:AS10)</f>
        <v>128.39000000000001</v>
      </c>
      <c r="AT11" s="185"/>
      <c r="AU11" s="278">
        <f>SUM(AU9:AU10)</f>
        <v>1.3267200000000001</v>
      </c>
      <c r="AV11" s="256">
        <f>SUM(AV9:AV10)</f>
        <v>0.8284800000000001</v>
      </c>
      <c r="AW11" s="257">
        <f>SUM(AW9:AW10)</f>
        <v>193.20000000000002</v>
      </c>
      <c r="AX11" s="271"/>
      <c r="AY11" s="187">
        <f>SUM(AY9:AY10)</f>
        <v>1.64832</v>
      </c>
      <c r="AZ11" s="183">
        <f>SUM(AZ9:AZ10)</f>
        <v>1.0128</v>
      </c>
      <c r="BA11" s="184">
        <f>SUM(BA9:BA10)</f>
        <v>147.29000000000002</v>
      </c>
      <c r="BB11" s="185"/>
      <c r="BC11" s="187">
        <f>SUM(BC9:BC10)</f>
        <v>1.29696</v>
      </c>
      <c r="BD11" s="183">
        <f>SUM(BD9:BD10)</f>
        <v>0.7584</v>
      </c>
      <c r="BE11" s="184">
        <f>SUM(BE9:BE10)</f>
        <v>135.38</v>
      </c>
      <c r="BF11" s="185"/>
      <c r="BG11" s="187">
        <f>SUM(BG9:BG10)</f>
        <v>1.3199999999999998</v>
      </c>
      <c r="BH11" s="183">
        <f>SUM(BH9:BH10)</f>
        <v>0.78144</v>
      </c>
      <c r="BI11" s="184">
        <f>SUM(BI9:BI10)</f>
        <v>174.21</v>
      </c>
      <c r="BJ11" s="185"/>
      <c r="BK11" s="278">
        <f>SUM(BK9:BK10)</f>
        <v>1.9891200000000002</v>
      </c>
      <c r="BL11" s="256">
        <f>SUM(BL9:BL10)</f>
        <v>1.26624</v>
      </c>
      <c r="BM11" s="257">
        <f>SUM(BM9:BM10)</f>
        <v>245.95999999999998</v>
      </c>
      <c r="BN11" s="271"/>
      <c r="BO11" s="278">
        <f>SUM(BO9:BO10)</f>
        <v>1.7232000000000003</v>
      </c>
      <c r="BP11" s="256">
        <f>SUM(BP9:BP10)</f>
        <v>1.104</v>
      </c>
      <c r="BQ11" s="257">
        <f>SUM(BQ9:BQ10)</f>
        <v>152.57</v>
      </c>
      <c r="BR11" s="271"/>
      <c r="BS11" s="187">
        <f>SUM(BS9:BS10)</f>
        <v>1.3142399999999999</v>
      </c>
      <c r="BT11" s="183">
        <f>SUM(BT9:BT10)</f>
        <v>0.7641600000000001</v>
      </c>
      <c r="BU11" s="184">
        <f>SUM(BU9:BU10)</f>
        <v>173.13000000000002</v>
      </c>
      <c r="BV11" s="185"/>
      <c r="BW11" s="187">
        <f>SUM(BW9:BW10)</f>
        <v>1.82016</v>
      </c>
      <c r="BX11" s="183">
        <f>SUM(BX9:BX10)</f>
        <v>1.05504</v>
      </c>
      <c r="BY11" s="184">
        <f>SUM(BY9:BY10)</f>
        <v>184.89999999999998</v>
      </c>
      <c r="BZ11" s="185"/>
      <c r="CA11" s="187">
        <f>SUM(CA9:CA10)</f>
        <v>1.50432</v>
      </c>
      <c r="CB11" s="183">
        <f>SUM(CB9:CB10)</f>
        <v>0.81504</v>
      </c>
      <c r="CC11" s="184">
        <f>SUM(CC9:CC10)</f>
        <v>145.62</v>
      </c>
      <c r="CD11" s="185"/>
      <c r="CE11" s="187">
        <f>SUM(CE9:CE10)</f>
        <v>1.4486400000000001</v>
      </c>
      <c r="CF11" s="183">
        <f>SUM(CF9:CF10)</f>
        <v>0.77376</v>
      </c>
      <c r="CG11" s="184">
        <f>SUM(CG9:CG10)</f>
        <v>161.79</v>
      </c>
      <c r="CH11" s="185"/>
      <c r="CI11" s="187">
        <f>SUM(CI9:CI10)</f>
        <v>1.8528000000000002</v>
      </c>
      <c r="CJ11" s="183">
        <f>SUM(CJ9:CJ10)</f>
        <v>1.0608</v>
      </c>
      <c r="CK11" s="184">
        <f>SUM(CK9:CK10)</f>
        <v>133.02</v>
      </c>
      <c r="CL11" s="185"/>
      <c r="CM11" s="187">
        <f>SUM(CM9:CM10)</f>
        <v>1.1846400000000001</v>
      </c>
      <c r="CN11" s="183">
        <f>SUM(CN9:CN10)</f>
        <v>0.70464</v>
      </c>
      <c r="CO11" s="184">
        <f>SUM(CO9:CO10)</f>
        <v>77.58000000000001</v>
      </c>
      <c r="CP11" s="185"/>
      <c r="CQ11" s="187">
        <f>SUM(CQ9:CQ10)</f>
        <v>1.14528</v>
      </c>
      <c r="CR11" s="183">
        <f>SUM(CR9:CR10)</f>
        <v>0.73152</v>
      </c>
      <c r="CS11" s="184">
        <f>SUM(CS9:CS10)</f>
        <v>174.18</v>
      </c>
      <c r="CT11" s="185"/>
      <c r="CU11" s="188">
        <f>SUM(CU9:CU10)</f>
        <v>1.3497599999999998</v>
      </c>
      <c r="CV11" s="189">
        <f>SUM(CV9:CV10)</f>
        <v>0.88032</v>
      </c>
      <c r="CW11" s="190">
        <f>SUM(CW9:CW10)</f>
        <v>92.44</v>
      </c>
      <c r="CX11" s="191"/>
      <c r="CY11" s="66"/>
      <c r="CZ11" s="30"/>
    </row>
    <row r="12" spans="1:104" ht="13.5" customHeight="1">
      <c r="A12" s="27" t="s">
        <v>40</v>
      </c>
      <c r="B12" s="28" t="s">
        <v>102</v>
      </c>
      <c r="C12" s="34" t="s">
        <v>48</v>
      </c>
      <c r="D12" s="36" t="s">
        <v>42</v>
      </c>
      <c r="E12" s="34" t="s">
        <v>43</v>
      </c>
      <c r="F12" s="320" t="s">
        <v>44</v>
      </c>
      <c r="G12" s="304">
        <f>'[1]ОБВ-2'!$G$13</f>
        <v>1.044</v>
      </c>
      <c r="H12" s="145">
        <f>'[1]ОБВ-2'!$H$13</f>
        <v>0.288</v>
      </c>
      <c r="I12" s="146">
        <f>'[1]ОБВ-2'!$I$13</f>
        <v>98.677</v>
      </c>
      <c r="J12" s="287">
        <f>'[1]ОБВ-2'!$J$13</f>
        <v>6.287842408</v>
      </c>
      <c r="K12" s="116">
        <f>'[1]ОБВ-2'!$G$14</f>
        <v>1.0368</v>
      </c>
      <c r="L12" s="117">
        <f>'[1]ОБВ-2'!$H$14</f>
        <v>0.288</v>
      </c>
      <c r="M12" s="118">
        <f>'[1]ОБВ-2'!$I$14</f>
        <v>99.639</v>
      </c>
      <c r="N12" s="119">
        <f>'[1]ОБВ-2'!$J$14</f>
        <v>6.288019649333333</v>
      </c>
      <c r="O12" s="99">
        <f>'[1]ОБВ-2'!$G$15</f>
        <v>1.0674000000000001</v>
      </c>
      <c r="P12" s="100">
        <f>'[1]ОБВ-2'!$H$15</f>
        <v>0.2988</v>
      </c>
      <c r="Q12" s="101">
        <f>'[1]ОБВ-2'!$I$15</f>
        <v>111.04433333333333</v>
      </c>
      <c r="R12" s="102">
        <f>'[1]ОБВ-2'!$J$15</f>
        <v>6.281593352000001</v>
      </c>
      <c r="S12" s="99">
        <f>'[1]ОБВ-2'!$G$16</f>
        <v>1.2708</v>
      </c>
      <c r="T12" s="100">
        <f>'[1]ОБВ-2'!$H$16</f>
        <v>0.3546</v>
      </c>
      <c r="U12" s="101">
        <f>'[1]ОБВ-2'!$I$16</f>
        <v>135.23066666666668</v>
      </c>
      <c r="V12" s="102">
        <f>'[1]ОБВ-2'!$J$16</f>
        <v>6.25800178</v>
      </c>
      <c r="W12" s="99">
        <f>'[1]ОБВ-2'!$G$17</f>
        <v>1.521</v>
      </c>
      <c r="X12" s="100">
        <f>'[1]ОБВ-2'!$H$17</f>
        <v>0.4284</v>
      </c>
      <c r="Y12" s="101">
        <f>'[1]ОБВ-2'!$I$17</f>
        <v>154.90733333333333</v>
      </c>
      <c r="Z12" s="102">
        <f>'[1]ОБВ-2'!$J$17</f>
        <v>6.222613556</v>
      </c>
      <c r="AA12" s="99">
        <f>'[1]ОБВ-2'!$G$18</f>
        <v>1.6272</v>
      </c>
      <c r="AB12" s="100">
        <f>'[1]ОБВ-2'!$H$18</f>
        <v>0.4572</v>
      </c>
      <c r="AC12" s="101">
        <f>'[1]ОБВ-2'!$I$18</f>
        <v>162.59333333333333</v>
      </c>
      <c r="AD12" s="102">
        <f>'[1]ОБВ-2'!$J$18</f>
        <v>6.199524264</v>
      </c>
      <c r="AE12" s="99">
        <f>'[1]ОБВ-2'!$G$19</f>
        <v>1.2438</v>
      </c>
      <c r="AF12" s="100">
        <f>'[1]ОБВ-2'!$H$19</f>
        <v>0.3528</v>
      </c>
      <c r="AG12" s="101">
        <f>'[1]ОБВ-2'!$I$19</f>
        <v>101.26633333333332</v>
      </c>
      <c r="AH12" s="102">
        <f>'[1]ОБВ-2'!$J$19</f>
        <v>6.222225588000001</v>
      </c>
      <c r="AI12" s="224">
        <f>'[1]ОБВ-2'!$G$20</f>
        <v>1.0584</v>
      </c>
      <c r="AJ12" s="225">
        <f>'[1]ОБВ-2'!$H$20</f>
        <v>0.2934</v>
      </c>
      <c r="AK12" s="226">
        <f>'[1]ОБВ-2'!$I$20</f>
        <v>101.39033333333333</v>
      </c>
      <c r="AL12" s="227">
        <f>'[1]ОБВ-2'!$J$20</f>
        <v>6.233992796</v>
      </c>
      <c r="AM12" s="99">
        <f>'[1]ОБВ-2'!$G$21</f>
        <v>1.0782</v>
      </c>
      <c r="AN12" s="100">
        <f>'[1]ОБВ-2'!$H$21</f>
        <v>0.2988</v>
      </c>
      <c r="AO12" s="101">
        <f>'[1]ОБВ-2'!$I$21</f>
        <v>104.09866666666666</v>
      </c>
      <c r="AP12" s="102">
        <f>'[1]ОБВ-2'!$J$21</f>
        <v>6.260468148</v>
      </c>
      <c r="AQ12" s="99">
        <f>'[1]ОБВ-2'!$G$22</f>
        <v>1.0637999999999999</v>
      </c>
      <c r="AR12" s="100">
        <f>'[1]ОБВ-2'!$H$22</f>
        <v>0.297</v>
      </c>
      <c r="AS12" s="101">
        <f>'[1]ОБВ-2'!$I$22</f>
        <v>100.16233333333334</v>
      </c>
      <c r="AT12" s="102">
        <f>'[1]ОБВ-2'!$J$22</f>
        <v>6.256154890666667</v>
      </c>
      <c r="AU12" s="224">
        <f>'[1]ОБВ-2'!$G$23</f>
        <v>1.0404</v>
      </c>
      <c r="AV12" s="225">
        <f>'[1]ОБВ-2'!$H$23</f>
        <v>0.288</v>
      </c>
      <c r="AW12" s="226">
        <f>'[1]ОБВ-2'!$I$23</f>
        <v>99.44833333333332</v>
      </c>
      <c r="AX12" s="227">
        <f>'[1]ОБВ-2'!$J$23</f>
        <v>6.249748799999999</v>
      </c>
      <c r="AY12" s="99">
        <f>'[1]ОБВ-2'!$G$24</f>
        <v>1.0332000000000001</v>
      </c>
      <c r="AZ12" s="100">
        <f>'[1]ОБВ-2'!$H$24</f>
        <v>0.288</v>
      </c>
      <c r="BA12" s="101">
        <f>'[1]ОБВ-2'!$I$24</f>
        <v>97.51233333333334</v>
      </c>
      <c r="BB12" s="102">
        <f>'[1]ОБВ-2'!$J$24</f>
        <v>6.2582685080000005</v>
      </c>
      <c r="BC12" s="99">
        <f>'[1]ОБВ-2'!$G$25</f>
        <v>1.0116</v>
      </c>
      <c r="BD12" s="100">
        <f>'[1]ОБВ-2'!$H$25</f>
        <v>0.279</v>
      </c>
      <c r="BE12" s="101">
        <f>'[1]ОБВ-2'!$I$25</f>
        <v>96.44333333333333</v>
      </c>
      <c r="BF12" s="102">
        <f>'[1]ОБВ-2'!$J$25</f>
        <v>6.254590894666667</v>
      </c>
      <c r="BG12" s="99">
        <f>'[1]ОБВ-2'!$G$26</f>
        <v>1.0224</v>
      </c>
      <c r="BH12" s="100">
        <f>'[1]ОБВ-2'!$H$26</f>
        <v>0.2772</v>
      </c>
      <c r="BI12" s="101">
        <f>'[1]ОБВ-2'!$I$26</f>
        <v>98.474</v>
      </c>
      <c r="BJ12" s="102">
        <f>'[1]ОБВ-2'!$J$26</f>
        <v>6.258880481333333</v>
      </c>
      <c r="BK12" s="341">
        <f>'[1]ОБВ-2'!$G$27</f>
        <v>1.0278</v>
      </c>
      <c r="BL12" s="342">
        <f>'[1]ОБВ-2'!$H$27</f>
        <v>0.2808</v>
      </c>
      <c r="BM12" s="343">
        <f>'[1]ОБВ-2'!$I$27</f>
        <v>98.91266666666667</v>
      </c>
      <c r="BN12" s="344">
        <f>'[1]ОБВ-2'!$J$27</f>
        <v>6.269203201333333</v>
      </c>
      <c r="BO12" s="99">
        <f>'[1]ОБВ-2'!$G$28</f>
        <v>1.0422</v>
      </c>
      <c r="BP12" s="100">
        <f>'[1]ОБВ-2'!$H$28</f>
        <v>0.2844</v>
      </c>
      <c r="BQ12" s="101">
        <f>'[1]ОБВ-2'!$I$28</f>
        <v>98.38233333333334</v>
      </c>
      <c r="BR12" s="102">
        <f>'[1]ОБВ-2'!$J$28</f>
        <v>6.278530598666667</v>
      </c>
      <c r="BS12" s="99">
        <f>'[1]ОБВ-2'!$G$29</f>
        <v>1.0368</v>
      </c>
      <c r="BT12" s="100">
        <f>'[1]ОБВ-2'!$H$29</f>
        <v>0.2826</v>
      </c>
      <c r="BU12" s="101">
        <f>'[1]ОБВ-2'!$I$29</f>
        <v>98.22266666666667</v>
      </c>
      <c r="BV12" s="102">
        <f>'[1]ОБВ-2'!$J$29</f>
        <v>6.284785427999999</v>
      </c>
      <c r="BW12" s="99">
        <f>'[1]ОБВ-2'!$G$30</f>
        <v>1.0637999999999999</v>
      </c>
      <c r="BX12" s="100">
        <f>'[1]ОБВ-2'!$H$30</f>
        <v>0.29519999999999996</v>
      </c>
      <c r="BY12" s="101">
        <f>'[1]ОБВ-2'!$I$30</f>
        <v>104.65499999999999</v>
      </c>
      <c r="BZ12" s="102">
        <f>'[1]ОБВ-2'!$J$30</f>
        <v>6.286619038666667</v>
      </c>
      <c r="CA12" s="116">
        <f>'[1]ОБВ-2'!$G$31</f>
        <v>1.1052</v>
      </c>
      <c r="CB12" s="117">
        <f>'[1]ОБВ-2'!$H$31</f>
        <v>0.3078</v>
      </c>
      <c r="CC12" s="118">
        <f>'[1]ОБВ-2'!$I$31</f>
        <v>102.85066666666667</v>
      </c>
      <c r="CD12" s="119">
        <f>'[1]ОБВ-2'!$J$31</f>
        <v>6.289584222666666</v>
      </c>
      <c r="CE12" s="99">
        <f>'[1]ОБВ-2'!$G$32</f>
        <v>1.341</v>
      </c>
      <c r="CF12" s="100">
        <f>'[1]ОБВ-2'!$H$32</f>
        <v>0.37439999999999996</v>
      </c>
      <c r="CG12" s="101">
        <f>'[1]ОБВ-2'!$I$32</f>
        <v>147.13766666666666</v>
      </c>
      <c r="CH12" s="102">
        <f>'[1]ОБВ-2'!$J$32</f>
        <v>6.267855128</v>
      </c>
      <c r="CI12" s="99">
        <f>'[1]ОБВ-2'!$G$33</f>
        <v>1.4094</v>
      </c>
      <c r="CJ12" s="100">
        <f>'[1]ОБВ-2'!$H$33</f>
        <v>0.396</v>
      </c>
      <c r="CK12" s="101">
        <f>'[1]ОБВ-2'!$I$33</f>
        <v>122.62633333333333</v>
      </c>
      <c r="CL12" s="102">
        <f>'[1]ОБВ-2'!$J$33</f>
        <v>6.275285985333333</v>
      </c>
      <c r="CM12" s="99">
        <f>'[1]ОБВ-2'!$G$34</f>
        <v>1.1645999999999999</v>
      </c>
      <c r="CN12" s="100">
        <f>'[1]ОБВ-2'!$H$34</f>
        <v>0.324</v>
      </c>
      <c r="CO12" s="101">
        <f>'[1]ОБВ-2'!$I$34</f>
        <v>106.77033333333334</v>
      </c>
      <c r="CP12" s="102">
        <f>'[1]ОБВ-2'!$J$34</f>
        <v>6.30237562</v>
      </c>
      <c r="CQ12" s="99">
        <f>'[1]ОБВ-2'!$G$35</f>
        <v>1.0872</v>
      </c>
      <c r="CR12" s="100">
        <f>'[1]ОБВ-2'!$H$35</f>
        <v>0.3024</v>
      </c>
      <c r="CS12" s="101">
        <f>'[1]ОБВ-2'!$I$35</f>
        <v>101.19233333333334</v>
      </c>
      <c r="CT12" s="102">
        <f>'[1]ОБВ-2'!$J$35</f>
        <v>6.313434439999999</v>
      </c>
      <c r="CU12" s="99">
        <f>'[1]ОБВ-2'!$G$36</f>
        <v>1.08</v>
      </c>
      <c r="CV12" s="100">
        <f>'[1]ОБВ-2'!$H$36</f>
        <v>0.30419999999999997</v>
      </c>
      <c r="CW12" s="101">
        <f>'[1]ОБВ-2'!$I$36</f>
        <v>101.47633333333333</v>
      </c>
      <c r="CX12" s="143">
        <f>'[1]ОБВ-2'!$J$36</f>
        <v>6.309999306666666</v>
      </c>
      <c r="CY12" s="67">
        <v>1</v>
      </c>
      <c r="CZ12" s="30"/>
    </row>
    <row r="13" spans="1:104" ht="13.5" customHeight="1">
      <c r="A13" s="31" t="s">
        <v>40</v>
      </c>
      <c r="B13" s="32" t="s">
        <v>102</v>
      </c>
      <c r="C13" s="35" t="s">
        <v>48</v>
      </c>
      <c r="D13" s="37" t="s">
        <v>42</v>
      </c>
      <c r="E13" s="35" t="s">
        <v>45</v>
      </c>
      <c r="F13" s="318" t="s">
        <v>46</v>
      </c>
      <c r="G13" s="305">
        <f>'[1]ОБВ-2'!$K$13</f>
        <v>1.107</v>
      </c>
      <c r="H13" s="149">
        <f>'[1]ОБВ-2'!$L$13</f>
        <v>0.32580000000000003</v>
      </c>
      <c r="I13" s="153">
        <f>'[1]ОБВ-2'!$M$13</f>
        <v>104.61</v>
      </c>
      <c r="J13" s="151">
        <f>'[1]ОБВ-2'!$N$13</f>
        <v>6.313246806666666</v>
      </c>
      <c r="K13" s="120">
        <f>'[1]ОБВ-2'!$K$14</f>
        <v>1.0962</v>
      </c>
      <c r="L13" s="121">
        <f>'[1]ОБВ-2'!$L$14</f>
        <v>0.324</v>
      </c>
      <c r="M13" s="124">
        <f>'[1]ОБВ-2'!$M$14</f>
        <v>105.395</v>
      </c>
      <c r="N13" s="123">
        <f>'[1]ОБВ-2'!$N$14</f>
        <v>6.318625821333334</v>
      </c>
      <c r="O13" s="148">
        <f>'[1]ОБВ-2'!$K$15</f>
        <v>1.1394000000000002</v>
      </c>
      <c r="P13" s="149">
        <f>'[1]ОБВ-2'!$L$15</f>
        <v>0.3348</v>
      </c>
      <c r="Q13" s="153">
        <f>'[1]ОБВ-2'!$M$15</f>
        <v>114.77666666666666</v>
      </c>
      <c r="R13" s="151">
        <f>'[1]ОБВ-2'!$N$15</f>
        <v>6.309318053333333</v>
      </c>
      <c r="S13" s="148">
        <f>'[1]ОБВ-2'!$K$16</f>
        <v>1.3248</v>
      </c>
      <c r="T13" s="149">
        <f>'[1]ОБВ-2'!$L$16</f>
        <v>0.387</v>
      </c>
      <c r="U13" s="153">
        <f>'[1]ОБВ-2'!$M$16</f>
        <v>141.60566666666668</v>
      </c>
      <c r="V13" s="151">
        <f>'[1]ОБВ-2'!$N$16</f>
        <v>6.277684227999999</v>
      </c>
      <c r="W13" s="148">
        <f>'[1]ОБВ-2'!$K$17</f>
        <v>1.5497999999999998</v>
      </c>
      <c r="X13" s="149">
        <f>'[1]ОБВ-2'!$L$17</f>
        <v>0.45</v>
      </c>
      <c r="Y13" s="153">
        <f>'[1]ОБВ-2'!$M$17</f>
        <v>161.81333333333333</v>
      </c>
      <c r="Z13" s="151">
        <f>'[1]ОБВ-2'!$N$17</f>
        <v>6.236249592</v>
      </c>
      <c r="AA13" s="148">
        <f>'[1]ОБВ-2'!$K$18</f>
        <v>1.6992</v>
      </c>
      <c r="AB13" s="149">
        <f>'[1]ОБВ-2'!$L$18</f>
        <v>0.49319999999999997</v>
      </c>
      <c r="AC13" s="153">
        <f>'[1]ОБВ-2'!$M$18</f>
        <v>166.25</v>
      </c>
      <c r="AD13" s="151">
        <f>'[1]ОБВ-2'!$N$18</f>
        <v>6.198084394666666</v>
      </c>
      <c r="AE13" s="148">
        <f>'[1]ОБВ-2'!$K$19</f>
        <v>2.2464</v>
      </c>
      <c r="AF13" s="149">
        <f>'[1]ОБВ-2'!$L$19</f>
        <v>0.32939999999999997</v>
      </c>
      <c r="AG13" s="153">
        <f>'[1]ОБВ-2'!$M$19</f>
        <v>234.77766666666665</v>
      </c>
      <c r="AH13" s="151">
        <f>'[1]ОБВ-2'!$N$19</f>
        <v>6.202443838666667</v>
      </c>
      <c r="AI13" s="228">
        <f>'[1]ОБВ-2'!$K$20</f>
        <v>2.4408000000000003</v>
      </c>
      <c r="AJ13" s="229">
        <f>'[1]ОБВ-2'!$L$20</f>
        <v>0.2484</v>
      </c>
      <c r="AK13" s="232">
        <f>'[1]ОБВ-2'!$M$20</f>
        <v>230.4706666666667</v>
      </c>
      <c r="AL13" s="231">
        <f>'[1]ОБВ-2'!$N$20</f>
        <v>6.202825456</v>
      </c>
      <c r="AM13" s="148">
        <f>'[1]ОБВ-2'!$K$21</f>
        <v>2.5362</v>
      </c>
      <c r="AN13" s="149">
        <f>'[1]ОБВ-2'!$L$21</f>
        <v>0.279</v>
      </c>
      <c r="AO13" s="153">
        <f>'[1]ОБВ-2'!$M$21</f>
        <v>235.80233333333334</v>
      </c>
      <c r="AP13" s="151">
        <f>'[1]ОБВ-2'!$N$21</f>
        <v>6.218726370666666</v>
      </c>
      <c r="AQ13" s="148">
        <f>'[1]ОБВ-2'!$K$22</f>
        <v>2.5145999999999997</v>
      </c>
      <c r="AR13" s="149">
        <f>'[1]ОБВ-2'!$L$22</f>
        <v>0.26639999999999997</v>
      </c>
      <c r="AS13" s="153">
        <f>'[1]ОБВ-2'!$M$22</f>
        <v>227.26666666666665</v>
      </c>
      <c r="AT13" s="151">
        <f>'[1]ОБВ-2'!$N$22</f>
        <v>6.214784338666667</v>
      </c>
      <c r="AU13" s="228">
        <f>'[1]ОБВ-2'!$K$23</f>
        <v>2.3958000000000004</v>
      </c>
      <c r="AV13" s="229">
        <f>'[1]ОБВ-2'!$L$23</f>
        <v>0.2304</v>
      </c>
      <c r="AW13" s="232">
        <f>'[1]ОБВ-2'!$M$23</f>
        <v>227.58399999999997</v>
      </c>
      <c r="AX13" s="231">
        <f>'[1]ОБВ-2'!$N$23</f>
        <v>6.204149281333334</v>
      </c>
      <c r="AY13" s="148">
        <f>'[1]ОБВ-2'!$K$24</f>
        <v>2.4966</v>
      </c>
      <c r="AZ13" s="149">
        <f>'[1]ОБВ-2'!$L$24</f>
        <v>0.2718</v>
      </c>
      <c r="BA13" s="153">
        <f>'[1]ОБВ-2'!$M$24</f>
        <v>232.27200000000002</v>
      </c>
      <c r="BB13" s="151">
        <f>'[1]ОБВ-2'!$N$24</f>
        <v>6.207504165333333</v>
      </c>
      <c r="BC13" s="148">
        <f>'[1]ОБВ-2'!$K$25</f>
        <v>2.4696</v>
      </c>
      <c r="BD13" s="149">
        <f>'[1]ОБВ-2'!$L$25</f>
        <v>0.2592</v>
      </c>
      <c r="BE13" s="153">
        <f>'[1]ОБВ-2'!$M$25</f>
        <v>224.76266666666666</v>
      </c>
      <c r="BF13" s="151">
        <f>'[1]ОБВ-2'!$N$25</f>
        <v>6.2175486106666655</v>
      </c>
      <c r="BG13" s="148">
        <f>'[1]ОБВ-2'!$K$26</f>
        <v>2.3615999999999997</v>
      </c>
      <c r="BH13" s="149">
        <f>'[1]ОБВ-2'!$L$26</f>
        <v>0.2052</v>
      </c>
      <c r="BI13" s="153">
        <f>'[1]ОБВ-2'!$M$26</f>
        <v>218.90333333333334</v>
      </c>
      <c r="BJ13" s="151">
        <f>'[1]ОБВ-2'!$N$26</f>
        <v>6.229587742666666</v>
      </c>
      <c r="BK13" s="345">
        <f>'[1]ОБВ-2'!$K$27</f>
        <v>2.4156</v>
      </c>
      <c r="BL13" s="346">
        <f>'[1]ОБВ-2'!$L$27</f>
        <v>0.22319999999999998</v>
      </c>
      <c r="BM13" s="347">
        <f>'[1]ОБВ-2'!$M$27</f>
        <v>232.66066666666666</v>
      </c>
      <c r="BN13" s="348">
        <f>'[1]ОБВ-2'!$N$27</f>
        <v>6.230830741333333</v>
      </c>
      <c r="BO13" s="148">
        <f>'[1]ОБВ-2'!$K$28</f>
        <v>2.4966</v>
      </c>
      <c r="BP13" s="149">
        <f>'[1]ОБВ-2'!$L$28</f>
        <v>0.2592</v>
      </c>
      <c r="BQ13" s="153">
        <f>'[1]ОБВ-2'!$M$28</f>
        <v>231.97633333333332</v>
      </c>
      <c r="BR13" s="151">
        <f>'[1]ОБВ-2'!$N$28</f>
        <v>6.2365053506666674</v>
      </c>
      <c r="BS13" s="148">
        <f>'[1]ОБВ-2'!$K$29</f>
        <v>2.466</v>
      </c>
      <c r="BT13" s="149">
        <f>'[1]ОБВ-2'!$L$29</f>
        <v>0.2412</v>
      </c>
      <c r="BU13" s="153">
        <f>'[1]ОБВ-2'!$M$29</f>
        <v>225.3036666666667</v>
      </c>
      <c r="BV13" s="151">
        <f>'[1]ОБВ-2'!$N$29</f>
        <v>6.259204942666667</v>
      </c>
      <c r="BW13" s="148">
        <f>'[1]ОБВ-2'!$K$30</f>
        <v>2.4732</v>
      </c>
      <c r="BX13" s="149">
        <f>'[1]ОБВ-2'!$L$30</f>
        <v>0.24659999999999999</v>
      </c>
      <c r="BY13" s="153">
        <f>'[1]ОБВ-2'!$M$30</f>
        <v>237.15066666666667</v>
      </c>
      <c r="BZ13" s="151">
        <f>'[1]ОБВ-2'!$N$30</f>
        <v>6.254763517333333</v>
      </c>
      <c r="CA13" s="120">
        <f>'[1]ОБВ-2'!$K$31</f>
        <v>2.5524</v>
      </c>
      <c r="CB13" s="121">
        <f>'[1]ОБВ-2'!$L$31</f>
        <v>0.2754</v>
      </c>
      <c r="CC13" s="124">
        <f>'[1]ОБВ-2'!$M$31</f>
        <v>234.98366666666666</v>
      </c>
      <c r="CD13" s="123">
        <f>'[1]ОБВ-2'!$N$31</f>
        <v>6.260580727999998</v>
      </c>
      <c r="CE13" s="148">
        <f>'[1]ОБВ-2'!$K$32</f>
        <v>2.0718</v>
      </c>
      <c r="CF13" s="149">
        <f>'[1]ОБВ-2'!$L$32</f>
        <v>0.36719999999999997</v>
      </c>
      <c r="CG13" s="153">
        <f>'[1]ОБВ-2'!$M$32</f>
        <v>155.41466666666668</v>
      </c>
      <c r="CH13" s="151">
        <f>'[1]ОБВ-2'!$N$32</f>
        <v>6.252864668</v>
      </c>
      <c r="CI13" s="148">
        <f>'[1]ОБВ-2'!$K$33</f>
        <v>1.4886</v>
      </c>
      <c r="CJ13" s="149">
        <f>'[1]ОБВ-2'!$L$33</f>
        <v>0.4338</v>
      </c>
      <c r="CK13" s="153">
        <f>'[1]ОБВ-2'!$M$33</f>
        <v>132.39633333333333</v>
      </c>
      <c r="CL13" s="151">
        <f>'[1]ОБВ-2'!$N$33</f>
        <v>6.272088136000001</v>
      </c>
      <c r="CM13" s="148">
        <f>'[1]ОБВ-2'!$K$34</f>
        <v>1.2474</v>
      </c>
      <c r="CN13" s="149">
        <f>'[1]ОБВ-2'!$L$34</f>
        <v>0.3708</v>
      </c>
      <c r="CO13" s="153">
        <f>'[1]ОБВ-2'!$M$34</f>
        <v>115.21066666666665</v>
      </c>
      <c r="CP13" s="151">
        <f>'[1]ОБВ-2'!$N$34</f>
        <v>6.302208193333333</v>
      </c>
      <c r="CQ13" s="148">
        <f>'[1]ОБВ-2'!$K$35</f>
        <v>1.1322</v>
      </c>
      <c r="CR13" s="149">
        <f>'[1]ОБВ-2'!$L$35</f>
        <v>0.333</v>
      </c>
      <c r="CS13" s="153">
        <f>'[1]ОБВ-2'!$M$35</f>
        <v>104.34566666666667</v>
      </c>
      <c r="CT13" s="151">
        <f>'[1]ОБВ-2'!$N$35</f>
        <v>6.308774205333333</v>
      </c>
      <c r="CU13" s="148">
        <f>'[1]ОБВ-2'!$K$36</f>
        <v>1.17</v>
      </c>
      <c r="CV13" s="149">
        <f>'[1]ОБВ-2'!$L$36</f>
        <v>0.3528</v>
      </c>
      <c r="CW13" s="153">
        <f>'[1]ОБВ-2'!$M$36</f>
        <v>110.28399999999999</v>
      </c>
      <c r="CX13" s="152">
        <f>'[1]ОБВ-2'!$N$36</f>
        <v>6.306525492</v>
      </c>
      <c r="CY13" s="68">
        <v>1</v>
      </c>
      <c r="CZ13" s="30"/>
    </row>
    <row r="14" spans="1:104" ht="13.5" customHeight="1" thickBot="1">
      <c r="A14" s="179" t="s">
        <v>40</v>
      </c>
      <c r="B14" s="180" t="s">
        <v>102</v>
      </c>
      <c r="C14" s="181" t="s">
        <v>48</v>
      </c>
      <c r="D14" s="182" t="s">
        <v>42</v>
      </c>
      <c r="E14" s="255" t="s">
        <v>47</v>
      </c>
      <c r="F14" s="319" t="s">
        <v>47</v>
      </c>
      <c r="G14" s="306">
        <f>SUM(G12:G13)</f>
        <v>2.151</v>
      </c>
      <c r="H14" s="256">
        <f>SUM(H12:H13)</f>
        <v>0.6138</v>
      </c>
      <c r="I14" s="257">
        <f>SUM(I12:I13)</f>
        <v>203.287</v>
      </c>
      <c r="J14" s="258"/>
      <c r="K14" s="186">
        <f>SUM(K12:K13)</f>
        <v>2.133</v>
      </c>
      <c r="L14" s="183">
        <f>SUM(L12:L13)</f>
        <v>0.612</v>
      </c>
      <c r="M14" s="183">
        <f>SUM(M12:M13)</f>
        <v>205.034</v>
      </c>
      <c r="N14" s="192"/>
      <c r="O14" s="187">
        <f>SUM(O12:O13)</f>
        <v>2.2068000000000003</v>
      </c>
      <c r="P14" s="183">
        <f>SUM(P12:P13)</f>
        <v>0.6335999999999999</v>
      </c>
      <c r="Q14" s="184">
        <f>SUM(Q12:Q13)</f>
        <v>225.82099999999997</v>
      </c>
      <c r="R14" s="192"/>
      <c r="S14" s="187">
        <f>SUM(S12:S13)</f>
        <v>2.5956</v>
      </c>
      <c r="T14" s="183">
        <f>SUM(T12:T13)</f>
        <v>0.7416</v>
      </c>
      <c r="U14" s="184">
        <f>SUM(U12:U13)</f>
        <v>276.83633333333336</v>
      </c>
      <c r="V14" s="192"/>
      <c r="W14" s="187">
        <f>SUM(W12:W13)</f>
        <v>3.0707999999999998</v>
      </c>
      <c r="X14" s="183">
        <f>SUM(X12:X13)</f>
        <v>0.8784000000000001</v>
      </c>
      <c r="Y14" s="184">
        <f>SUM(Y12:Y13)</f>
        <v>316.72066666666666</v>
      </c>
      <c r="Z14" s="192"/>
      <c r="AA14" s="187">
        <f>SUM(AA12:AA13)</f>
        <v>3.3264</v>
      </c>
      <c r="AB14" s="183">
        <f>SUM(AB12:AB13)</f>
        <v>0.9503999999999999</v>
      </c>
      <c r="AC14" s="184">
        <f>SUM(AC12:AC13)</f>
        <v>328.84333333333336</v>
      </c>
      <c r="AD14" s="192"/>
      <c r="AE14" s="278">
        <f>SUM(AE12:AE13)</f>
        <v>3.4901999999999997</v>
      </c>
      <c r="AF14" s="256">
        <f>SUM(AF12:AF13)</f>
        <v>0.6821999999999999</v>
      </c>
      <c r="AG14" s="257">
        <f>SUM(AG12:AG13)</f>
        <v>336.044</v>
      </c>
      <c r="AH14" s="258"/>
      <c r="AI14" s="278">
        <f>SUM(AI12:AI13)</f>
        <v>3.4992</v>
      </c>
      <c r="AJ14" s="256">
        <f>SUM(AJ12:AJ13)</f>
        <v>0.5418000000000001</v>
      </c>
      <c r="AK14" s="257">
        <f>SUM(AK12:AK13)</f>
        <v>331.861</v>
      </c>
      <c r="AL14" s="258"/>
      <c r="AM14" s="187">
        <f>SUM(AM12:AM13)</f>
        <v>3.6144</v>
      </c>
      <c r="AN14" s="183">
        <f>SUM(AN12:AN13)</f>
        <v>0.5778000000000001</v>
      </c>
      <c r="AO14" s="184">
        <f>SUM(AO12:AO13)</f>
        <v>339.901</v>
      </c>
      <c r="AP14" s="192"/>
      <c r="AQ14" s="187">
        <f>SUM(AQ12:AQ13)</f>
        <v>3.5783999999999994</v>
      </c>
      <c r="AR14" s="183">
        <f>SUM(AR12:AR13)</f>
        <v>0.5633999999999999</v>
      </c>
      <c r="AS14" s="184">
        <f>SUM(AS12:AS13)</f>
        <v>327.429</v>
      </c>
      <c r="AT14" s="192"/>
      <c r="AU14" s="278">
        <f>SUM(AU12:AU13)</f>
        <v>3.4362000000000004</v>
      </c>
      <c r="AV14" s="256">
        <f>SUM(AV12:AV13)</f>
        <v>0.5184</v>
      </c>
      <c r="AW14" s="257">
        <f>SUM(AW12:AW13)</f>
        <v>327.0323333333333</v>
      </c>
      <c r="AX14" s="258"/>
      <c r="AY14" s="193">
        <v>3.1193999999986772</v>
      </c>
      <c r="AZ14" s="194">
        <v>0.9071999999994205</v>
      </c>
      <c r="BA14" s="195">
        <v>257.461</v>
      </c>
      <c r="BB14" s="192"/>
      <c r="BC14" s="193">
        <v>3.1122000000004846</v>
      </c>
      <c r="BD14" s="194">
        <v>0.9072000000004437</v>
      </c>
      <c r="BE14" s="195">
        <v>235.71833333333333</v>
      </c>
      <c r="BF14" s="192"/>
      <c r="BG14" s="193">
        <v>3.1193999999986772</v>
      </c>
      <c r="BH14" s="194">
        <v>0.917999999999779</v>
      </c>
      <c r="BI14" s="195">
        <v>228.75466666666668</v>
      </c>
      <c r="BJ14" s="192"/>
      <c r="BK14" s="285">
        <v>3.1320000000077926</v>
      </c>
      <c r="BL14" s="259">
        <v>0.9126000000001113</v>
      </c>
      <c r="BM14" s="260">
        <v>243.22633333333334</v>
      </c>
      <c r="BN14" s="258"/>
      <c r="BO14" s="285">
        <v>3.1787999999878593</v>
      </c>
      <c r="BP14" s="259">
        <v>0.932400000000257</v>
      </c>
      <c r="BQ14" s="260">
        <v>231.675</v>
      </c>
      <c r="BR14" s="258"/>
      <c r="BS14" s="193">
        <v>3.1824000000033266</v>
      </c>
      <c r="BT14" s="194">
        <v>0.9414000000000442</v>
      </c>
      <c r="BU14" s="195">
        <v>248.04600000000002</v>
      </c>
      <c r="BV14" s="192"/>
      <c r="BW14" s="187">
        <f>SUM(BW12:BW13)</f>
        <v>3.537</v>
      </c>
      <c r="BX14" s="183">
        <f>SUM(BX12:BX13)</f>
        <v>0.5418</v>
      </c>
      <c r="BY14" s="184">
        <f>SUM(BY12:BY13)</f>
        <v>341.80566666666664</v>
      </c>
      <c r="BZ14" s="192"/>
      <c r="CA14" s="187">
        <f>SUM(CA12:CA13)</f>
        <v>3.6576</v>
      </c>
      <c r="CB14" s="183">
        <f>SUM(CB12:CB13)</f>
        <v>0.5831999999999999</v>
      </c>
      <c r="CC14" s="184">
        <f>SUM(CC12:CC13)</f>
        <v>337.83433333333335</v>
      </c>
      <c r="CD14" s="192"/>
      <c r="CE14" s="187">
        <f>SUM(CE12:CE13)</f>
        <v>3.4128</v>
      </c>
      <c r="CF14" s="183">
        <f>SUM(CF12:CF13)</f>
        <v>0.7415999999999999</v>
      </c>
      <c r="CG14" s="184">
        <f>SUM(CG12:CG13)</f>
        <v>302.5523333333333</v>
      </c>
      <c r="CH14" s="192"/>
      <c r="CI14" s="187">
        <f>SUM(CI12:CI13)</f>
        <v>2.8979999999999997</v>
      </c>
      <c r="CJ14" s="183">
        <f>SUM(CJ12:CJ13)</f>
        <v>0.8298000000000001</v>
      </c>
      <c r="CK14" s="184">
        <f>SUM(CK12:CK13)</f>
        <v>255.02266666666668</v>
      </c>
      <c r="CL14" s="192"/>
      <c r="CM14" s="187">
        <f>SUM(CM12:CM13)</f>
        <v>2.412</v>
      </c>
      <c r="CN14" s="183">
        <f>SUM(CN12:CN13)</f>
        <v>0.6948000000000001</v>
      </c>
      <c r="CO14" s="184">
        <f>SUM(CO12:CO13)</f>
        <v>221.981</v>
      </c>
      <c r="CP14" s="192"/>
      <c r="CQ14" s="187">
        <f>SUM(CQ12:CQ13)</f>
        <v>2.2194000000000003</v>
      </c>
      <c r="CR14" s="183">
        <f>SUM(CR12:CR13)</f>
        <v>0.6354</v>
      </c>
      <c r="CS14" s="184">
        <f>SUM(CS12:CS13)</f>
        <v>205.538</v>
      </c>
      <c r="CT14" s="192"/>
      <c r="CU14" s="188">
        <f>SUM(CU12:CU13)</f>
        <v>2.25</v>
      </c>
      <c r="CV14" s="189">
        <f>SUM(CV12:CV13)</f>
        <v>0.657</v>
      </c>
      <c r="CW14" s="190">
        <f>SUM(CW12:CW13)</f>
        <v>211.76033333333334</v>
      </c>
      <c r="CX14" s="196"/>
      <c r="CY14" s="66"/>
      <c r="CZ14" s="30"/>
    </row>
    <row r="15" spans="1:104" ht="13.5" customHeight="1">
      <c r="A15" s="27" t="s">
        <v>40</v>
      </c>
      <c r="B15" s="28" t="s">
        <v>102</v>
      </c>
      <c r="C15" s="34" t="s">
        <v>49</v>
      </c>
      <c r="D15" s="36" t="s">
        <v>42</v>
      </c>
      <c r="E15" s="34" t="s">
        <v>43</v>
      </c>
      <c r="F15" s="320" t="s">
        <v>44</v>
      </c>
      <c r="G15" s="307">
        <f>'[1]Падь'!$C$13</f>
        <v>1.488</v>
      </c>
      <c r="H15" s="288">
        <f>'[1]Падь'!$D$13</f>
        <v>0</v>
      </c>
      <c r="I15" s="289">
        <f>'[1]Падь'!$E$13</f>
        <v>136.68</v>
      </c>
      <c r="J15" s="290">
        <f>'[1]Падь'!$F$13</f>
        <v>6.27</v>
      </c>
      <c r="K15" s="116">
        <f>'[1]Падь'!$C$14</f>
        <v>1.4832</v>
      </c>
      <c r="L15" s="117">
        <f>'[1]Падь'!$D$14</f>
        <v>0</v>
      </c>
      <c r="M15" s="118">
        <f>'[1]Падь'!$E$14</f>
        <v>136.96</v>
      </c>
      <c r="N15" s="119">
        <f>'[1]Падь'!$F$14</f>
        <v>6.27</v>
      </c>
      <c r="O15" s="99">
        <f>'[1]Падь'!$C$15</f>
        <v>1.4808</v>
      </c>
      <c r="P15" s="100">
        <f>'[1]Падь'!$D$15</f>
        <v>0</v>
      </c>
      <c r="Q15" s="101">
        <f>'[1]Падь'!$E$15</f>
        <v>135.78</v>
      </c>
      <c r="R15" s="102">
        <f>'[1]Падь'!$F$15</f>
        <v>6.27</v>
      </c>
      <c r="S15" s="99">
        <f>'[1]Падь'!$C$16</f>
        <v>1.4784000000000002</v>
      </c>
      <c r="T15" s="100">
        <f>'[1]Падь'!$D$16</f>
        <v>0</v>
      </c>
      <c r="U15" s="101">
        <f>'[1]Падь'!$E$16</f>
        <v>136.14</v>
      </c>
      <c r="V15" s="102">
        <f>'[1]Падь'!$F$16</f>
        <v>6.26</v>
      </c>
      <c r="W15" s="99">
        <f>'[1]Падь'!$C$17</f>
        <v>1.476</v>
      </c>
      <c r="X15" s="100">
        <f>'[1]Падь'!$D$17</f>
        <v>0</v>
      </c>
      <c r="Y15" s="101">
        <f>'[1]Падь'!$E$17</f>
        <v>137.01</v>
      </c>
      <c r="Z15" s="102">
        <f>'[1]Падь'!$F$17</f>
        <v>6.23</v>
      </c>
      <c r="AA15" s="99">
        <f>'[1]Падь'!$C$18</f>
        <v>1.4808</v>
      </c>
      <c r="AB15" s="100">
        <f>'[1]Падь'!$D$18</f>
        <v>0</v>
      </c>
      <c r="AC15" s="101">
        <f>'[1]Падь'!$E$18</f>
        <v>137.92</v>
      </c>
      <c r="AD15" s="102">
        <f>'[1]Падь'!$F$18</f>
        <v>6.21</v>
      </c>
      <c r="AE15" s="99">
        <f>'[1]Падь'!$C$19</f>
        <v>1.4784000000000002</v>
      </c>
      <c r="AF15" s="100">
        <f>'[1]Падь'!$D$19</f>
        <v>0</v>
      </c>
      <c r="AG15" s="101">
        <f>'[1]Падь'!$E$19</f>
        <v>137.57</v>
      </c>
      <c r="AH15" s="102">
        <f>'[1]Падь'!$F$19</f>
        <v>6.21</v>
      </c>
      <c r="AI15" s="224">
        <f>'[1]Падь'!$C$20</f>
        <v>1.4784000000000002</v>
      </c>
      <c r="AJ15" s="225">
        <f>'[1]Падь'!$D$20</f>
        <v>0</v>
      </c>
      <c r="AK15" s="226">
        <f>'[1]Падь'!$E$20</f>
        <v>136.75</v>
      </c>
      <c r="AL15" s="227">
        <f>'[1]Падь'!$F$20</f>
        <v>6.24</v>
      </c>
      <c r="AM15" s="99">
        <f>'[1]Падь'!$C$21</f>
        <v>1.4808</v>
      </c>
      <c r="AN15" s="100">
        <f>'[1]Падь'!$D$21</f>
        <v>0</v>
      </c>
      <c r="AO15" s="101">
        <f>'[1]Падь'!$E$21</f>
        <v>137.48</v>
      </c>
      <c r="AP15" s="102">
        <f>'[1]Падь'!$F$21</f>
        <v>6.25</v>
      </c>
      <c r="AQ15" s="99">
        <f>'[1]Падь'!$C$22</f>
        <v>1.4808</v>
      </c>
      <c r="AR15" s="100">
        <f>'[1]Падь'!$D$22</f>
        <v>0</v>
      </c>
      <c r="AS15" s="101">
        <f>'[1]Падь'!$E$22</f>
        <v>137.93</v>
      </c>
      <c r="AT15" s="102">
        <f>'[1]Падь'!$F$22</f>
        <v>6.24</v>
      </c>
      <c r="AU15" s="224">
        <f>'[1]Падь'!$C$23</f>
        <v>1.4832</v>
      </c>
      <c r="AV15" s="225">
        <f>'[1]Падь'!$D$23</f>
        <v>0</v>
      </c>
      <c r="AW15" s="226">
        <f>'[1]Падь'!$E$23</f>
        <v>137.06</v>
      </c>
      <c r="AX15" s="227">
        <f>'[1]Падь'!$F$23</f>
        <v>6.23</v>
      </c>
      <c r="AY15" s="99">
        <f>'[1]Падь'!$C$24</f>
        <v>1.4832</v>
      </c>
      <c r="AZ15" s="100">
        <f>'[1]Падь'!$D$24</f>
        <v>0</v>
      </c>
      <c r="BA15" s="101">
        <f>'[1]Падь'!$E$24</f>
        <v>136.79</v>
      </c>
      <c r="BB15" s="102">
        <f>'[1]Падь'!$F$24</f>
        <v>6.24</v>
      </c>
      <c r="BC15" s="99">
        <f>'[1]Падь'!$C$25</f>
        <v>1.4832</v>
      </c>
      <c r="BD15" s="100">
        <f>'[1]Падь'!$D$25</f>
        <v>0</v>
      </c>
      <c r="BE15" s="101">
        <f>'[1]Падь'!$E$25</f>
        <v>137.08</v>
      </c>
      <c r="BF15" s="102">
        <f>'[1]Падь'!$F$25</f>
        <v>6.24</v>
      </c>
      <c r="BG15" s="99">
        <f>'[1]Падь'!$C$26</f>
        <v>1.4808</v>
      </c>
      <c r="BH15" s="100">
        <f>'[1]Падь'!$D$26</f>
        <v>0</v>
      </c>
      <c r="BI15" s="101">
        <f>'[1]Падь'!$E$26</f>
        <v>136.79</v>
      </c>
      <c r="BJ15" s="102">
        <f>'[1]Падь'!$F$26</f>
        <v>6.25</v>
      </c>
      <c r="BK15" s="341">
        <f>'[1]Падь'!$C$27</f>
        <v>1.4832</v>
      </c>
      <c r="BL15" s="342">
        <f>'[1]Падь'!$D$27</f>
        <v>0</v>
      </c>
      <c r="BM15" s="343">
        <f>'[1]Падь'!$E$27</f>
        <v>137.22</v>
      </c>
      <c r="BN15" s="344">
        <f>'[1]Падь'!$F$27</f>
        <v>6.25</v>
      </c>
      <c r="BO15" s="99">
        <f>'[1]Падь'!$C$28</f>
        <v>1.4808</v>
      </c>
      <c r="BP15" s="100">
        <f>'[1]Падь'!$D$28</f>
        <v>0</v>
      </c>
      <c r="BQ15" s="101">
        <f>'[1]Падь'!$E$28</f>
        <v>136.84</v>
      </c>
      <c r="BR15" s="102">
        <f>'[1]Падь'!$F$28</f>
        <v>6.27</v>
      </c>
      <c r="BS15" s="99">
        <f>'[1]Падь'!$C$29</f>
        <v>1.4808</v>
      </c>
      <c r="BT15" s="100">
        <f>'[1]Падь'!$D$29</f>
        <v>0</v>
      </c>
      <c r="BU15" s="101">
        <f>'[1]Падь'!$E$29</f>
        <v>135.93</v>
      </c>
      <c r="BV15" s="102">
        <f>'[1]Падь'!$F$29</f>
        <v>6.27</v>
      </c>
      <c r="BW15" s="99">
        <f>'[1]Падь'!$C$30</f>
        <v>1.4808</v>
      </c>
      <c r="BX15" s="100">
        <f>'[1]Падь'!$D$30</f>
        <v>0</v>
      </c>
      <c r="BY15" s="101">
        <f>'[1]Падь'!$E$30</f>
        <v>136.86</v>
      </c>
      <c r="BZ15" s="102">
        <f>'[1]Падь'!$F$30</f>
        <v>6.27</v>
      </c>
      <c r="CA15" s="116">
        <f>'[1]Падь'!$C$31</f>
        <v>1.4832</v>
      </c>
      <c r="CB15" s="117">
        <f>'[1]Падь'!$D$31</f>
        <v>0</v>
      </c>
      <c r="CC15" s="118">
        <f>'[1]Падь'!$E$31</f>
        <v>137.07</v>
      </c>
      <c r="CD15" s="119">
        <f>'[1]Падь'!$F$31</f>
        <v>6.28</v>
      </c>
      <c r="CE15" s="99">
        <f>'[1]Падь'!$C$32</f>
        <v>1.488</v>
      </c>
      <c r="CF15" s="100">
        <f>'[1]Падь'!$D$32</f>
        <v>0</v>
      </c>
      <c r="CG15" s="101">
        <f>'[1]Падь'!$E$32</f>
        <v>136.77</v>
      </c>
      <c r="CH15" s="102">
        <f>'[1]Падь'!$F$32</f>
        <v>6.28</v>
      </c>
      <c r="CI15" s="99">
        <f>'[1]Падь'!$C$33</f>
        <v>1.4904000000000002</v>
      </c>
      <c r="CJ15" s="100">
        <f>'[1]Падь'!$D$33</f>
        <v>0</v>
      </c>
      <c r="CK15" s="101">
        <f>'[1]Падь'!$E$33</f>
        <v>137.67</v>
      </c>
      <c r="CL15" s="102">
        <f>'[1]Падь'!$F$33</f>
        <v>6.27</v>
      </c>
      <c r="CM15" s="99">
        <f>'[1]Падь'!$C$34</f>
        <v>1.4855999999999998</v>
      </c>
      <c r="CN15" s="100">
        <f>'[1]Падь'!$D$34</f>
        <v>0</v>
      </c>
      <c r="CO15" s="101">
        <f>'[1]Падь'!$E$34</f>
        <v>136.23</v>
      </c>
      <c r="CP15" s="102">
        <f>'[1]Падь'!$F$34</f>
        <v>6.29</v>
      </c>
      <c r="CQ15" s="99">
        <f>'[1]Падь'!$C$35</f>
        <v>1.4855999999999998</v>
      </c>
      <c r="CR15" s="100">
        <f>'[1]Падь'!$D$35</f>
        <v>0</v>
      </c>
      <c r="CS15" s="101">
        <f>'[1]Падь'!$E$35</f>
        <v>135.98</v>
      </c>
      <c r="CT15" s="102">
        <f>'[1]Падь'!$F$35</f>
        <v>6.3</v>
      </c>
      <c r="CU15" s="99">
        <f>'[1]Падь'!$C$36</f>
        <v>1.4855999999999998</v>
      </c>
      <c r="CV15" s="100">
        <f>'[1]Падь'!$D$36</f>
        <v>0</v>
      </c>
      <c r="CW15" s="101">
        <f>'[1]Падь'!$E$36</f>
        <v>136.32</v>
      </c>
      <c r="CX15" s="143">
        <f>'[1]Падь'!$F$36</f>
        <v>6.3</v>
      </c>
      <c r="CY15" s="67">
        <v>4</v>
      </c>
      <c r="CZ15" s="30"/>
    </row>
    <row r="16" spans="1:104" ht="13.5" customHeight="1">
      <c r="A16" s="31" t="s">
        <v>40</v>
      </c>
      <c r="B16" s="32" t="s">
        <v>102</v>
      </c>
      <c r="C16" s="35" t="s">
        <v>49</v>
      </c>
      <c r="D16" s="37" t="s">
        <v>42</v>
      </c>
      <c r="E16" s="35" t="s">
        <v>45</v>
      </c>
      <c r="F16" s="318" t="s">
        <v>46</v>
      </c>
      <c r="G16" s="308">
        <f>'[1]Падь'!$G$13</f>
        <v>0</v>
      </c>
      <c r="H16" s="291">
        <f>'[1]Падь'!$H$13</f>
        <v>0.0024</v>
      </c>
      <c r="I16" s="292">
        <f>'[1]Падь'!$I$13</f>
        <v>0.11</v>
      </c>
      <c r="J16" s="293">
        <f>'[1]Падь'!$J$13</f>
        <v>6.36</v>
      </c>
      <c r="K16" s="120">
        <f>'[1]Падь'!$G$14</f>
        <v>0</v>
      </c>
      <c r="L16" s="121">
        <f>'[1]Падь'!$H$14</f>
        <v>0</v>
      </c>
      <c r="M16" s="122">
        <f>'[1]Падь'!$I$14</f>
        <v>0.09</v>
      </c>
      <c r="N16" s="123">
        <f>'[1]Падь'!$J$14</f>
        <v>6.36</v>
      </c>
      <c r="O16" s="148">
        <f>'[1]Падь'!$G$15</f>
        <v>0</v>
      </c>
      <c r="P16" s="149">
        <f>'[1]Падь'!$H$15</f>
        <v>0.0024</v>
      </c>
      <c r="Q16" s="150">
        <f>'[1]Падь'!$I$15</f>
        <v>0.08</v>
      </c>
      <c r="R16" s="151">
        <f>'[1]Падь'!$J$15</f>
        <v>6.36</v>
      </c>
      <c r="S16" s="148">
        <f>'[1]Падь'!$G$16</f>
        <v>0</v>
      </c>
      <c r="T16" s="149">
        <f>'[1]Падь'!$H$16</f>
        <v>0.0024</v>
      </c>
      <c r="U16" s="150">
        <f>'[1]Падь'!$I$16</f>
        <v>0.05</v>
      </c>
      <c r="V16" s="151">
        <f>'[1]Падь'!$J$16</f>
        <v>6.34</v>
      </c>
      <c r="W16" s="148">
        <f>'[1]Падь'!$G$17</f>
        <v>0</v>
      </c>
      <c r="X16" s="149">
        <f>'[1]Падь'!$H$17</f>
        <v>0</v>
      </c>
      <c r="Y16" s="150">
        <f>'[1]Падь'!$I$17</f>
        <v>0</v>
      </c>
      <c r="Z16" s="151">
        <f>'[1]Падь'!$J$17</f>
        <v>6.31</v>
      </c>
      <c r="AA16" s="148">
        <f>'[1]Падь'!$G$18</f>
        <v>0</v>
      </c>
      <c r="AB16" s="149">
        <f>'[1]Падь'!$H$18</f>
        <v>0</v>
      </c>
      <c r="AC16" s="150">
        <f>'[1]Падь'!$I$18</f>
        <v>0</v>
      </c>
      <c r="AD16" s="151">
        <f>'[1]Падь'!$J$18</f>
        <v>6.29</v>
      </c>
      <c r="AE16" s="148">
        <f>'[1]Падь'!$G$19</f>
        <v>0</v>
      </c>
      <c r="AF16" s="149">
        <f>'[1]Падь'!$H$19</f>
        <v>0</v>
      </c>
      <c r="AG16" s="150">
        <f>'[1]Падь'!$I$19</f>
        <v>0</v>
      </c>
      <c r="AH16" s="151">
        <f>'[1]Падь'!$J$19</f>
        <v>6.28</v>
      </c>
      <c r="AI16" s="228">
        <f>'[1]Падь'!$G$20</f>
        <v>0</v>
      </c>
      <c r="AJ16" s="229">
        <f>'[1]Падь'!$H$20</f>
        <v>0</v>
      </c>
      <c r="AK16" s="230">
        <f>'[1]Падь'!$I$20</f>
        <v>0.01</v>
      </c>
      <c r="AL16" s="231">
        <f>'[1]Падь'!$J$20</f>
        <v>6.32</v>
      </c>
      <c r="AM16" s="148">
        <f>'[1]Падь'!$G$21</f>
        <v>0</v>
      </c>
      <c r="AN16" s="149">
        <f>'[1]Падь'!$H$21</f>
        <v>0</v>
      </c>
      <c r="AO16" s="150">
        <f>'[1]Падь'!$I$21</f>
        <v>0.04</v>
      </c>
      <c r="AP16" s="151">
        <f>'[1]Падь'!$J$21</f>
        <v>6.34</v>
      </c>
      <c r="AQ16" s="148">
        <f>'[1]Падь'!$G$22</f>
        <v>0</v>
      </c>
      <c r="AR16" s="149">
        <f>'[1]Падь'!$H$22</f>
        <v>0</v>
      </c>
      <c r="AS16" s="150">
        <f>'[1]Падь'!$I$22</f>
        <v>0.03</v>
      </c>
      <c r="AT16" s="151">
        <f>'[1]Падь'!$J$22</f>
        <v>6.32</v>
      </c>
      <c r="AU16" s="228">
        <f>'[1]Падь'!$G$23</f>
        <v>0</v>
      </c>
      <c r="AV16" s="229">
        <f>'[1]Падь'!$H$23</f>
        <v>0</v>
      </c>
      <c r="AW16" s="230">
        <f>'[1]Падь'!$I$23</f>
        <v>0</v>
      </c>
      <c r="AX16" s="231">
        <f>'[1]Падь'!$J$23</f>
        <v>6.31</v>
      </c>
      <c r="AY16" s="148">
        <f>'[1]Падь'!$G$24</f>
        <v>0</v>
      </c>
      <c r="AZ16" s="149">
        <f>'[1]Падь'!$H$24</f>
        <v>0</v>
      </c>
      <c r="BA16" s="150">
        <f>'[1]Падь'!$I$24</f>
        <v>0.03</v>
      </c>
      <c r="BB16" s="151">
        <f>'[1]Падь'!$J$24</f>
        <v>6.32</v>
      </c>
      <c r="BC16" s="148">
        <f>'[1]Падь'!$G$25</f>
        <v>0</v>
      </c>
      <c r="BD16" s="149">
        <f>'[1]Падь'!$H$25</f>
        <v>0</v>
      </c>
      <c r="BE16" s="150">
        <f>'[1]Падь'!$I$25</f>
        <v>0.01</v>
      </c>
      <c r="BF16" s="151">
        <f>'[1]Падь'!$J$25</f>
        <v>6.31</v>
      </c>
      <c r="BG16" s="148">
        <f>'[1]Падь'!$G$26</f>
        <v>0</v>
      </c>
      <c r="BH16" s="149">
        <f>'[1]Падь'!$H$26</f>
        <v>0.0024</v>
      </c>
      <c r="BI16" s="150">
        <f>'[1]Падь'!$I$26</f>
        <v>0</v>
      </c>
      <c r="BJ16" s="151">
        <f>'[1]Падь'!$J$26</f>
        <v>6.33</v>
      </c>
      <c r="BK16" s="345">
        <f>'[1]Падь'!$G$27</f>
        <v>0</v>
      </c>
      <c r="BL16" s="346">
        <f>'[1]Падь'!$H$27</f>
        <v>0</v>
      </c>
      <c r="BM16" s="349">
        <f>'[1]Падь'!$I$27</f>
        <v>0.09</v>
      </c>
      <c r="BN16" s="348">
        <f>'[1]Падь'!$J$27</f>
        <v>6.34</v>
      </c>
      <c r="BO16" s="148">
        <f>'[1]Падь'!$G$28</f>
        <v>0</v>
      </c>
      <c r="BP16" s="149">
        <f>'[1]Падь'!$H$28</f>
        <v>0</v>
      </c>
      <c r="BQ16" s="150">
        <f>'[1]Падь'!$I$28</f>
        <v>0.12</v>
      </c>
      <c r="BR16" s="151">
        <f>'[1]Падь'!$J$28</f>
        <v>6.35</v>
      </c>
      <c r="BS16" s="148">
        <f>'[1]Падь'!$G$29</f>
        <v>0</v>
      </c>
      <c r="BT16" s="149">
        <f>'[1]Падь'!$H$29</f>
        <v>0.0024</v>
      </c>
      <c r="BU16" s="150">
        <f>'[1]Падь'!$I$29</f>
        <v>0.16</v>
      </c>
      <c r="BV16" s="151">
        <f>'[1]Падь'!$J$29</f>
        <v>6.36</v>
      </c>
      <c r="BW16" s="148">
        <f>'[1]Падь'!$G$30</f>
        <v>0</v>
      </c>
      <c r="BX16" s="149">
        <f>'[1]Падь'!$H$30</f>
        <v>0.0024</v>
      </c>
      <c r="BY16" s="150">
        <f>'[1]Падь'!$I$30</f>
        <v>0.18</v>
      </c>
      <c r="BZ16" s="151">
        <f>'[1]Падь'!$J$30</f>
        <v>6.36</v>
      </c>
      <c r="CA16" s="120">
        <f>'[1]Падь'!$G$31</f>
        <v>0</v>
      </c>
      <c r="CB16" s="121">
        <f>'[1]Падь'!$H$31</f>
        <v>0</v>
      </c>
      <c r="CC16" s="122">
        <f>'[1]Падь'!$I$31</f>
        <v>0.21</v>
      </c>
      <c r="CD16" s="123">
        <f>'[1]Падь'!$J$31</f>
        <v>6.37</v>
      </c>
      <c r="CE16" s="148">
        <f>'[1]Падь'!$G$32</f>
        <v>0.0024</v>
      </c>
      <c r="CF16" s="149">
        <f>'[1]Падь'!$H$32</f>
        <v>0.0024</v>
      </c>
      <c r="CG16" s="150">
        <f>'[1]Падь'!$I$32</f>
        <v>0.19</v>
      </c>
      <c r="CH16" s="151">
        <f>'[1]Падь'!$J$32</f>
        <v>6.36</v>
      </c>
      <c r="CI16" s="148">
        <f>'[1]Падь'!$G$33</f>
        <v>0</v>
      </c>
      <c r="CJ16" s="149">
        <f>'[1]Падь'!$H$33</f>
        <v>0.0024</v>
      </c>
      <c r="CK16" s="150">
        <f>'[1]Падь'!$I$33</f>
        <v>0.17</v>
      </c>
      <c r="CL16" s="151">
        <f>'[1]Падь'!$J$33</f>
        <v>6.36</v>
      </c>
      <c r="CM16" s="148">
        <f>'[1]Падь'!$G$34</f>
        <v>0</v>
      </c>
      <c r="CN16" s="149">
        <f>'[1]Падь'!$H$34</f>
        <v>0.0024</v>
      </c>
      <c r="CO16" s="150">
        <f>'[1]Падь'!$I$34</f>
        <v>0.35</v>
      </c>
      <c r="CP16" s="151">
        <f>'[1]Падь'!$J$34</f>
        <v>6.39</v>
      </c>
      <c r="CQ16" s="148">
        <f>'[1]Падь'!$G$35</f>
        <v>0</v>
      </c>
      <c r="CR16" s="149">
        <f>'[1]Падь'!$H$35</f>
        <v>0.0048</v>
      </c>
      <c r="CS16" s="150">
        <f>'[1]Падь'!$I$35</f>
        <v>0.4</v>
      </c>
      <c r="CT16" s="151">
        <f>'[1]Падь'!$J$35</f>
        <v>6.39</v>
      </c>
      <c r="CU16" s="148">
        <f>'[1]Падь'!$G$36</f>
        <v>0</v>
      </c>
      <c r="CV16" s="149">
        <f>'[1]Падь'!$H$36</f>
        <v>0.0024</v>
      </c>
      <c r="CW16" s="150">
        <f>'[1]Падь'!$I$36</f>
        <v>0.41</v>
      </c>
      <c r="CX16" s="152">
        <f>'[1]Падь'!$J$36</f>
        <v>6.39</v>
      </c>
      <c r="CY16" s="68">
        <v>11</v>
      </c>
      <c r="CZ16" s="30"/>
    </row>
    <row r="17" spans="1:104" ht="13.5" customHeight="1" thickBot="1">
      <c r="A17" s="179" t="s">
        <v>40</v>
      </c>
      <c r="B17" s="180" t="s">
        <v>102</v>
      </c>
      <c r="C17" s="181" t="s">
        <v>49</v>
      </c>
      <c r="D17" s="182" t="s">
        <v>42</v>
      </c>
      <c r="E17" s="181" t="s">
        <v>47</v>
      </c>
      <c r="F17" s="319" t="s">
        <v>47</v>
      </c>
      <c r="G17" s="306">
        <f>SUM(G15:G16)</f>
        <v>1.488</v>
      </c>
      <c r="H17" s="256">
        <f>SUM(H15:H16)</f>
        <v>0.0024</v>
      </c>
      <c r="I17" s="257">
        <f>SUM(I15:I16)</f>
        <v>136.79000000000002</v>
      </c>
      <c r="J17" s="258"/>
      <c r="K17" s="186">
        <f>SUM(K15:K16)</f>
        <v>1.4832</v>
      </c>
      <c r="L17" s="183">
        <f>SUM(L15:L16)</f>
        <v>0</v>
      </c>
      <c r="M17" s="183">
        <f>SUM(M15:M16)</f>
        <v>137.05</v>
      </c>
      <c r="N17" s="192"/>
      <c r="O17" s="187">
        <f>SUM(O15:O16)</f>
        <v>1.4808</v>
      </c>
      <c r="P17" s="183">
        <f>SUM(P15:P16)</f>
        <v>0.0024</v>
      </c>
      <c r="Q17" s="184">
        <f>SUM(Q15:Q16)</f>
        <v>135.86</v>
      </c>
      <c r="R17" s="192"/>
      <c r="S17" s="187">
        <f>SUM(S15:S16)</f>
        <v>1.4784000000000002</v>
      </c>
      <c r="T17" s="183">
        <f>SUM(T15:T16)</f>
        <v>0.0024</v>
      </c>
      <c r="U17" s="184">
        <f>SUM(U15:U16)</f>
        <v>136.19</v>
      </c>
      <c r="V17" s="192"/>
      <c r="W17" s="187">
        <f>SUM(W15:W16)</f>
        <v>1.476</v>
      </c>
      <c r="X17" s="183">
        <f>SUM(X15:X16)</f>
        <v>0</v>
      </c>
      <c r="Y17" s="184">
        <f>SUM(Y15:Y16)</f>
        <v>137.01</v>
      </c>
      <c r="Z17" s="192"/>
      <c r="AA17" s="187">
        <f>SUM(AA15:AA16)</f>
        <v>1.4808</v>
      </c>
      <c r="AB17" s="183">
        <f>SUM(AB15:AB16)</f>
        <v>0</v>
      </c>
      <c r="AC17" s="184">
        <f>SUM(AC15:AC16)</f>
        <v>137.92</v>
      </c>
      <c r="AD17" s="192"/>
      <c r="AE17" s="278">
        <f>SUM(AE15:AE16)</f>
        <v>1.4784000000000002</v>
      </c>
      <c r="AF17" s="256">
        <f>SUM(AF15:AF16)</f>
        <v>0</v>
      </c>
      <c r="AG17" s="257">
        <f>SUM(AG15:AG16)</f>
        <v>137.57</v>
      </c>
      <c r="AH17" s="258"/>
      <c r="AI17" s="278">
        <f>SUM(AI15:AI16)</f>
        <v>1.4784000000000002</v>
      </c>
      <c r="AJ17" s="256">
        <f>SUM(AJ15:AJ16)</f>
        <v>0</v>
      </c>
      <c r="AK17" s="257">
        <f>SUM(AK15:AK16)</f>
        <v>136.76</v>
      </c>
      <c r="AL17" s="258"/>
      <c r="AM17" s="187">
        <f>SUM(AM15:AM16)</f>
        <v>1.4808</v>
      </c>
      <c r="AN17" s="183">
        <f>SUM(AN15:AN16)</f>
        <v>0</v>
      </c>
      <c r="AO17" s="184">
        <f>SUM(AO15:AO16)</f>
        <v>137.51999999999998</v>
      </c>
      <c r="AP17" s="192"/>
      <c r="AQ17" s="187">
        <f>SUM(AQ15:AQ16)</f>
        <v>1.4808</v>
      </c>
      <c r="AR17" s="183">
        <f>SUM(AR15:AR16)</f>
        <v>0</v>
      </c>
      <c r="AS17" s="184">
        <f>SUM(AS15:AS16)</f>
        <v>137.96</v>
      </c>
      <c r="AT17" s="258"/>
      <c r="AU17" s="278">
        <f>SUM(AU15:AU16)</f>
        <v>1.4832</v>
      </c>
      <c r="AV17" s="256">
        <f>SUM(AV15:AV16)</f>
        <v>0</v>
      </c>
      <c r="AW17" s="257">
        <f>SUM(AW15:AW16)</f>
        <v>137.06</v>
      </c>
      <c r="AX17" s="258"/>
      <c r="AY17" s="187">
        <f>SUM(AY15:AY16)</f>
        <v>1.4832</v>
      </c>
      <c r="AZ17" s="183">
        <f>SUM(AZ15:AZ16)</f>
        <v>0</v>
      </c>
      <c r="BA17" s="184">
        <f>SUM(BA15:BA16)</f>
        <v>136.82</v>
      </c>
      <c r="BB17" s="192"/>
      <c r="BC17" s="187">
        <f>SUM(BC15:BC16)</f>
        <v>1.4832</v>
      </c>
      <c r="BD17" s="183">
        <f>SUM(BD15:BD16)</f>
        <v>0</v>
      </c>
      <c r="BE17" s="184">
        <f>SUM(BE15:BE16)</f>
        <v>137.09</v>
      </c>
      <c r="BF17" s="192"/>
      <c r="BG17" s="187">
        <f>SUM(BG15:BG16)</f>
        <v>1.4808</v>
      </c>
      <c r="BH17" s="183">
        <f>SUM(BH15:BH16)</f>
        <v>0.0024</v>
      </c>
      <c r="BI17" s="184">
        <f>SUM(BI15:BI16)</f>
        <v>136.79</v>
      </c>
      <c r="BJ17" s="192"/>
      <c r="BK17" s="278">
        <f>SUM(BK15:BK16)</f>
        <v>1.4832</v>
      </c>
      <c r="BL17" s="256">
        <f>SUM(BL15:BL16)</f>
        <v>0</v>
      </c>
      <c r="BM17" s="257">
        <f>SUM(BM15:BM16)</f>
        <v>137.31</v>
      </c>
      <c r="BN17" s="258"/>
      <c r="BO17" s="278">
        <f>SUM(BO15:BO16)</f>
        <v>1.4808</v>
      </c>
      <c r="BP17" s="256">
        <f>SUM(BP15:BP16)</f>
        <v>0</v>
      </c>
      <c r="BQ17" s="257">
        <f>SUM(BQ15:BQ16)</f>
        <v>136.96</v>
      </c>
      <c r="BR17" s="258"/>
      <c r="BS17" s="187">
        <f>SUM(BS15:BS16)</f>
        <v>1.4808</v>
      </c>
      <c r="BT17" s="183">
        <f>SUM(BT15:BT16)</f>
        <v>0.0024</v>
      </c>
      <c r="BU17" s="184">
        <f>SUM(BU15:BU16)</f>
        <v>136.09</v>
      </c>
      <c r="BV17" s="192"/>
      <c r="BW17" s="187">
        <f>SUM(BW15:BW16)</f>
        <v>1.4808</v>
      </c>
      <c r="BX17" s="183">
        <f>SUM(BX15:BX16)</f>
        <v>0.0024</v>
      </c>
      <c r="BY17" s="184">
        <f>SUM(BY15:BY16)</f>
        <v>137.04000000000002</v>
      </c>
      <c r="BZ17" s="192"/>
      <c r="CA17" s="187">
        <f>SUM(CA15:CA16)</f>
        <v>1.4832</v>
      </c>
      <c r="CB17" s="183">
        <f>SUM(CB15:CB16)</f>
        <v>0</v>
      </c>
      <c r="CC17" s="184">
        <f>SUM(CC15:CC16)</f>
        <v>137.28</v>
      </c>
      <c r="CD17" s="192"/>
      <c r="CE17" s="187">
        <f>SUM(CE15:CE16)</f>
        <v>1.4904</v>
      </c>
      <c r="CF17" s="183">
        <f>SUM(CF15:CF16)</f>
        <v>0.0024</v>
      </c>
      <c r="CG17" s="184">
        <f>SUM(CG15:CG16)</f>
        <v>136.96</v>
      </c>
      <c r="CH17" s="192"/>
      <c r="CI17" s="187">
        <f>SUM(CI15:CI16)</f>
        <v>1.4904000000000002</v>
      </c>
      <c r="CJ17" s="183">
        <f>SUM(CJ15:CJ16)</f>
        <v>0.0024</v>
      </c>
      <c r="CK17" s="184">
        <f>SUM(CK15:CK16)</f>
        <v>137.83999999999997</v>
      </c>
      <c r="CL17" s="192"/>
      <c r="CM17" s="187">
        <f>SUM(CM15:CM16)</f>
        <v>1.4855999999999998</v>
      </c>
      <c r="CN17" s="183">
        <f>SUM(CN15:CN16)</f>
        <v>0.0024</v>
      </c>
      <c r="CO17" s="184">
        <f>SUM(CO15:CO16)</f>
        <v>136.57999999999998</v>
      </c>
      <c r="CP17" s="192"/>
      <c r="CQ17" s="187">
        <f>SUM(CQ15:CQ16)</f>
        <v>1.4855999999999998</v>
      </c>
      <c r="CR17" s="183">
        <f>SUM(CR15:CR16)</f>
        <v>0.0048</v>
      </c>
      <c r="CS17" s="184">
        <f>SUM(CS15:CS16)</f>
        <v>136.38</v>
      </c>
      <c r="CT17" s="192"/>
      <c r="CU17" s="188">
        <f>SUM(CU15:CU16)</f>
        <v>1.4855999999999998</v>
      </c>
      <c r="CV17" s="189">
        <f>SUM(CV15:CV16)</f>
        <v>0.0024</v>
      </c>
      <c r="CW17" s="190">
        <f>SUM(CW15:CW16)</f>
        <v>136.73</v>
      </c>
      <c r="CX17" s="196"/>
      <c r="CY17" s="66"/>
      <c r="CZ17" s="30"/>
    </row>
    <row r="18" spans="1:104" ht="13.5" customHeight="1">
      <c r="A18" s="27" t="s">
        <v>40</v>
      </c>
      <c r="B18" s="28" t="s">
        <v>102</v>
      </c>
      <c r="C18" s="34" t="s">
        <v>50</v>
      </c>
      <c r="D18" s="36" t="s">
        <v>42</v>
      </c>
      <c r="E18" s="34" t="s">
        <v>43</v>
      </c>
      <c r="F18" s="320" t="s">
        <v>44</v>
      </c>
      <c r="G18" s="307">
        <f>'[1]ГНС'!$C$13</f>
        <v>0.531</v>
      </c>
      <c r="H18" s="288">
        <f>'[1]ГНС'!$D$13</f>
        <v>0.5472</v>
      </c>
      <c r="I18" s="289">
        <f>'[1]ГНС'!$E$13</f>
        <v>67.25</v>
      </c>
      <c r="J18" s="289">
        <f>'[1]ГНС'!$F$13</f>
        <v>6.24</v>
      </c>
      <c r="K18" s="116">
        <f>'[1]ГНС'!$C$14</f>
        <v>0.5166000000000001</v>
      </c>
      <c r="L18" s="117">
        <f>'[1]ГНС'!$D$14</f>
        <v>0.5076</v>
      </c>
      <c r="M18" s="118">
        <f>'[1]ГНС'!$E$14</f>
        <v>66.72</v>
      </c>
      <c r="N18" s="119">
        <f>'[1]ГНС'!$F$14</f>
        <v>6.25</v>
      </c>
      <c r="O18" s="99">
        <f>'[1]ГНС'!$C$15</f>
        <v>0.468</v>
      </c>
      <c r="P18" s="100">
        <f>'[1]ГНС'!$D$15</f>
        <v>0.4968</v>
      </c>
      <c r="Q18" s="101">
        <f>'[1]ГНС'!$E$15</f>
        <v>54.71</v>
      </c>
      <c r="R18" s="102">
        <f>'[1]ГНС'!$F$15</f>
        <v>6.25</v>
      </c>
      <c r="S18" s="99">
        <f>'[1]ГНС'!$C$16</f>
        <v>0.4086</v>
      </c>
      <c r="T18" s="100">
        <f>'[1]ГНС'!$D$16</f>
        <v>0.4968</v>
      </c>
      <c r="U18" s="101">
        <f>'[1]ГНС'!$E$16</f>
        <v>78.59</v>
      </c>
      <c r="V18" s="102">
        <f>'[1]ГНС'!$F$16</f>
        <v>6.22</v>
      </c>
      <c r="W18" s="99">
        <f>'[1]ГНС'!$C$17</f>
        <v>0.5724</v>
      </c>
      <c r="X18" s="100">
        <f>'[1]ГНС'!$D$17</f>
        <v>0.5976</v>
      </c>
      <c r="Y18" s="101">
        <f>'[1]ГНС'!$E$17</f>
        <v>80.66</v>
      </c>
      <c r="Z18" s="102">
        <f>'[1]ГНС'!$F$17</f>
        <v>6.19</v>
      </c>
      <c r="AA18" s="99">
        <f>'[1]ГНС'!$C$18</f>
        <v>0.6462</v>
      </c>
      <c r="AB18" s="100">
        <f>'[1]ГНС'!$D$18</f>
        <v>0.6083999999999999</v>
      </c>
      <c r="AC18" s="101">
        <f>'[1]ГНС'!$E$18</f>
        <v>85.41</v>
      </c>
      <c r="AD18" s="102">
        <f>'[1]ГНС'!$F$18</f>
        <v>6.16</v>
      </c>
      <c r="AE18" s="99">
        <f>'[1]ГНС'!$C$19</f>
        <v>0.8352</v>
      </c>
      <c r="AF18" s="100">
        <f>'[1]ГНС'!$D$19</f>
        <v>0.8046</v>
      </c>
      <c r="AG18" s="101">
        <f>'[1]ГНС'!$E$19</f>
        <v>132.56</v>
      </c>
      <c r="AH18" s="102">
        <f>'[1]ГНС'!$F$19</f>
        <v>6.11</v>
      </c>
      <c r="AI18" s="224">
        <f>'[1]ГНС'!$C$20</f>
        <v>0.9252</v>
      </c>
      <c r="AJ18" s="225">
        <f>'[1]ГНС'!$D$20</f>
        <v>0.9936</v>
      </c>
      <c r="AK18" s="226">
        <f>'[1]ГНС'!$E$20</f>
        <v>132.06</v>
      </c>
      <c r="AL18" s="227">
        <f>'[1]ГНС'!$F$20</f>
        <v>6.11</v>
      </c>
      <c r="AM18" s="99">
        <f>'[1]ГНС'!$C$21</f>
        <v>0.99</v>
      </c>
      <c r="AN18" s="100">
        <f>'[1]ГНС'!$D$21</f>
        <v>1.0134</v>
      </c>
      <c r="AO18" s="101">
        <f>'[1]ГНС'!$E$21</f>
        <v>129.35</v>
      </c>
      <c r="AP18" s="102">
        <f>'[1]ГНС'!$F$21</f>
        <v>6.14</v>
      </c>
      <c r="AQ18" s="99">
        <f>'[1]ГНС'!$C$22</f>
        <v>0.9863999999999999</v>
      </c>
      <c r="AR18" s="100">
        <f>'[1]ГНС'!$D$22</f>
        <v>1.017</v>
      </c>
      <c r="AS18" s="101">
        <f>'[1]ГНС'!$E$22</f>
        <v>134</v>
      </c>
      <c r="AT18" s="102">
        <f>'[1]ГНС'!$F$22</f>
        <v>6.12</v>
      </c>
      <c r="AU18" s="224">
        <f>'[1]ГНС'!$C$23</f>
        <v>1.0062</v>
      </c>
      <c r="AV18" s="225">
        <f>'[1]ГНС'!$D$23</f>
        <v>1.0188</v>
      </c>
      <c r="AW18" s="226">
        <f>'[1]ГНС'!$E$23</f>
        <v>134.87</v>
      </c>
      <c r="AX18" s="227">
        <f>'[1]ГНС'!$F$23</f>
        <v>6.11</v>
      </c>
      <c r="AY18" s="99">
        <f>'[1]ГНС'!$C$24</f>
        <v>0.9882000000000001</v>
      </c>
      <c r="AZ18" s="100">
        <f>'[1]ГНС'!$D$24</f>
        <v>1.0116</v>
      </c>
      <c r="BA18" s="101">
        <f>'[1]ГНС'!$E$24</f>
        <v>134.21</v>
      </c>
      <c r="BB18" s="102">
        <f>'[1]ГНС'!$F$24</f>
        <v>6.12</v>
      </c>
      <c r="BC18" s="99">
        <f>'[1]ГНС'!$C$25</f>
        <v>0.981</v>
      </c>
      <c r="BD18" s="100">
        <f>'[1]ГНС'!$D$25</f>
        <v>1.0134</v>
      </c>
      <c r="BE18" s="101">
        <f>'[1]ГНС'!$E$25</f>
        <v>132.52</v>
      </c>
      <c r="BF18" s="102">
        <f>'[1]ГНС'!$F$25</f>
        <v>6.12</v>
      </c>
      <c r="BG18" s="99">
        <f>'[1]ГНС'!$C$26</f>
        <v>0.9773999999999999</v>
      </c>
      <c r="BH18" s="100">
        <f>'[1]ГНС'!$D$26</f>
        <v>1.0134</v>
      </c>
      <c r="BI18" s="101">
        <f>'[1]ГНС'!$E$26</f>
        <v>132.71</v>
      </c>
      <c r="BJ18" s="102">
        <f>'[1]ГНС'!$F$26</f>
        <v>6.13</v>
      </c>
      <c r="BK18" s="341">
        <f>'[1]ГНС'!$C$29</f>
        <v>0.9882000000000001</v>
      </c>
      <c r="BL18" s="342">
        <f>'[1]ГНС'!$D$29</f>
        <v>1.026</v>
      </c>
      <c r="BM18" s="343">
        <f>'[1]ГНС'!$E$27</f>
        <v>132.73</v>
      </c>
      <c r="BN18" s="344">
        <f>'[1]ГНС'!$F$27</f>
        <v>6.14</v>
      </c>
      <c r="BO18" s="99">
        <f>'[1]ГНС'!$C$28</f>
        <v>1.0008</v>
      </c>
      <c r="BP18" s="100">
        <f>'[1]ГНС'!$D$28</f>
        <v>1.0242</v>
      </c>
      <c r="BQ18" s="101">
        <f>'[1]ГНС'!$E$28</f>
        <v>132.16</v>
      </c>
      <c r="BR18" s="102">
        <f>'[1]ГНС'!$F$28</f>
        <v>6.15</v>
      </c>
      <c r="BS18" s="99">
        <f>'[1]ГНС'!$C$29</f>
        <v>0.9882000000000001</v>
      </c>
      <c r="BT18" s="100">
        <f>'[1]ГНС'!$D$29</f>
        <v>1.026</v>
      </c>
      <c r="BU18" s="101">
        <f>'[1]ГНС'!$E$29</f>
        <v>135.03</v>
      </c>
      <c r="BV18" s="102">
        <f>'[1]ГНС'!$F$29</f>
        <v>6.15</v>
      </c>
      <c r="BW18" s="99">
        <f>'[1]ГНС'!$C$30</f>
        <v>1.0134</v>
      </c>
      <c r="BX18" s="100">
        <f>'[1]ГНС'!$D$30</f>
        <v>1.035</v>
      </c>
      <c r="BY18" s="101">
        <f>'[1]ГНС'!$E$30</f>
        <v>136.89</v>
      </c>
      <c r="BZ18" s="102">
        <f>'[1]ГНС'!$F$30</f>
        <v>6.16</v>
      </c>
      <c r="CA18" s="116">
        <f>'[1]ГНС'!$C$31</f>
        <v>0.9846</v>
      </c>
      <c r="CB18" s="117">
        <f>'[1]ГНС'!$D$31</f>
        <v>1.035</v>
      </c>
      <c r="CC18" s="118">
        <f>'[1]ГНС'!$E$31</f>
        <v>133.09</v>
      </c>
      <c r="CD18" s="119">
        <f>'[1]ГНС'!$F$31</f>
        <v>6.16</v>
      </c>
      <c r="CE18" s="99">
        <f>'[1]ГНС'!$C$32</f>
        <v>1.0386</v>
      </c>
      <c r="CF18" s="100">
        <f>'[1]ГНС'!$D$32</f>
        <v>1.0494</v>
      </c>
      <c r="CG18" s="101">
        <f>'[1]ГНС'!$E$32</f>
        <v>136.88</v>
      </c>
      <c r="CH18" s="102">
        <f>'[1]ГНС'!$F$32</f>
        <v>6.17</v>
      </c>
      <c r="CI18" s="99">
        <f>'[1]ГНС'!$C$33</f>
        <v>1.0206</v>
      </c>
      <c r="CJ18" s="100">
        <f>'[1]ГНС'!$D$33</f>
        <v>1.0512000000000001</v>
      </c>
      <c r="CK18" s="101">
        <f>'[1]ГНС'!$E$33</f>
        <v>139.58</v>
      </c>
      <c r="CL18" s="102">
        <f>'[1]ГНС'!$F$33</f>
        <v>6.18</v>
      </c>
      <c r="CM18" s="99">
        <f>'[1]ГНС'!$C$34</f>
        <v>0.9594</v>
      </c>
      <c r="CN18" s="100">
        <f>'[1]ГНС'!$D$34</f>
        <v>1.0062</v>
      </c>
      <c r="CO18" s="101">
        <f>'[1]ГНС'!$E$34</f>
        <v>110.6</v>
      </c>
      <c r="CP18" s="102">
        <f>'[1]ГНС'!$F$34</f>
        <v>6.21</v>
      </c>
      <c r="CQ18" s="99">
        <f>'[1]ГНС'!$C$35</f>
        <v>0.8423999999999999</v>
      </c>
      <c r="CR18" s="100">
        <f>'[1]ГНС'!$D$35</f>
        <v>0.9324</v>
      </c>
      <c r="CS18" s="101">
        <f>'[1]ГНС'!$E$35</f>
        <v>117.32</v>
      </c>
      <c r="CT18" s="102">
        <f>'[1]ГНС'!$F$35</f>
        <v>6.21</v>
      </c>
      <c r="CU18" s="99">
        <f>'[1]ГНС'!$C$36</f>
        <v>0.711</v>
      </c>
      <c r="CV18" s="100">
        <f>'[1]ГНС'!$D$36</f>
        <v>0.8603999999999999</v>
      </c>
      <c r="CW18" s="101">
        <f>'[1]ГНС'!$E$36</f>
        <v>66.69</v>
      </c>
      <c r="CX18" s="143">
        <f>'[1]ГНС'!$F$36</f>
        <v>6.24</v>
      </c>
      <c r="CY18" s="67">
        <v>1</v>
      </c>
      <c r="CZ18" s="30"/>
    </row>
    <row r="19" spans="1:104" ht="13.5" customHeight="1">
      <c r="A19" s="31" t="s">
        <v>40</v>
      </c>
      <c r="B19" s="32" t="s">
        <v>102</v>
      </c>
      <c r="C19" s="35" t="s">
        <v>50</v>
      </c>
      <c r="D19" s="37" t="s">
        <v>42</v>
      </c>
      <c r="E19" s="35" t="s">
        <v>45</v>
      </c>
      <c r="F19" s="318" t="s">
        <v>46</v>
      </c>
      <c r="G19" s="308">
        <f>'[1]ГНС'!$G$13</f>
        <v>0.0396</v>
      </c>
      <c r="H19" s="291">
        <f>'[1]ГНС'!$H$13</f>
        <v>0.0324</v>
      </c>
      <c r="I19" s="292">
        <f>'[1]ГНС'!$I$13</f>
        <v>4.71</v>
      </c>
      <c r="J19" s="293">
        <f>'[1]ГНС'!$J$13</f>
        <v>6.25</v>
      </c>
      <c r="K19" s="120">
        <f>'[1]ГНС'!$G$14</f>
        <v>0.036</v>
      </c>
      <c r="L19" s="121">
        <f>'[1]ГНС'!$H$14</f>
        <v>0.0288</v>
      </c>
      <c r="M19" s="122">
        <f>'[1]ГНС'!$I$14</f>
        <v>3.96</v>
      </c>
      <c r="N19" s="123">
        <f>'[1]ГНС'!$J$14</f>
        <v>6.25</v>
      </c>
      <c r="O19" s="148">
        <f>'[1]ГНС'!$G$15</f>
        <v>0.0342</v>
      </c>
      <c r="P19" s="149">
        <f>'[1]ГНС'!$H$15</f>
        <v>0.0288</v>
      </c>
      <c r="Q19" s="150">
        <f>'[1]ГНС'!$I$15</f>
        <v>4.09</v>
      </c>
      <c r="R19" s="151">
        <f>'[1]ГНС'!$J$15</f>
        <v>6.25</v>
      </c>
      <c r="S19" s="148">
        <f>'[1]ГНС'!$G$16</f>
        <v>0.0324</v>
      </c>
      <c r="T19" s="149">
        <f>'[1]ГНС'!$H$16</f>
        <v>0.027</v>
      </c>
      <c r="U19" s="150">
        <f>'[1]ГНС'!$I$16</f>
        <v>4.62</v>
      </c>
      <c r="V19" s="151">
        <f>'[1]ГНС'!$J$16</f>
        <v>6.23</v>
      </c>
      <c r="W19" s="148">
        <f>'[1]ГНС'!$G$17</f>
        <v>0.0414</v>
      </c>
      <c r="X19" s="149">
        <f>'[1]ГНС'!$H$17</f>
        <v>0.027</v>
      </c>
      <c r="Y19" s="150">
        <f>'[1]ГНС'!$I$17</f>
        <v>5.41</v>
      </c>
      <c r="Z19" s="151">
        <f>'[1]ГНС'!$J$17</f>
        <v>6.2</v>
      </c>
      <c r="AA19" s="148">
        <f>'[1]ГНС'!$G$18</f>
        <v>0.048600000000000004</v>
      </c>
      <c r="AB19" s="149">
        <f>'[1]ГНС'!$H$18</f>
        <v>0.0288</v>
      </c>
      <c r="AC19" s="150">
        <f>'[1]ГНС'!$I$18</f>
        <v>5.32</v>
      </c>
      <c r="AD19" s="151">
        <f>'[1]ГНС'!$J$18</f>
        <v>6.18</v>
      </c>
      <c r="AE19" s="148">
        <f>'[1]ГНС'!$G$19</f>
        <v>0.0702</v>
      </c>
      <c r="AF19" s="149">
        <f>'[1]ГНС'!$H$19</f>
        <v>0.0324</v>
      </c>
      <c r="AG19" s="150">
        <f>'[1]ГНС'!$I$19</f>
        <v>6.78</v>
      </c>
      <c r="AH19" s="151">
        <f>'[1]ГНС'!$J$19</f>
        <v>6.17</v>
      </c>
      <c r="AI19" s="228">
        <f>'[1]ГНС'!$G$20</f>
        <v>0.07740000000000001</v>
      </c>
      <c r="AJ19" s="229">
        <f>'[1]ГНС'!$H$20</f>
        <v>0.0324</v>
      </c>
      <c r="AK19" s="230">
        <f>'[1]ГНС'!$I$20</f>
        <v>8.39</v>
      </c>
      <c r="AL19" s="231">
        <f>'[1]ГНС'!$J$20</f>
        <v>6.16</v>
      </c>
      <c r="AM19" s="148">
        <f>'[1]ГНС'!$G$21</f>
        <v>0.0792</v>
      </c>
      <c r="AN19" s="149">
        <f>'[1]ГНС'!$H$21</f>
        <v>0.0342</v>
      </c>
      <c r="AO19" s="150">
        <f>'[1]ГНС'!$I$21</f>
        <v>8.08</v>
      </c>
      <c r="AP19" s="151">
        <f>'[1]ГНС'!$J$21</f>
        <v>6.19</v>
      </c>
      <c r="AQ19" s="148">
        <f>'[1]ГНС'!$G$22</f>
        <v>0.081</v>
      </c>
      <c r="AR19" s="149">
        <f>'[1]ГНС'!$H$22</f>
        <v>0.0342</v>
      </c>
      <c r="AS19" s="150">
        <f>'[1]ГНС'!$I$22</f>
        <v>8.18</v>
      </c>
      <c r="AT19" s="151">
        <f>'[1]ГНС'!$J$22</f>
        <v>6.18</v>
      </c>
      <c r="AU19" s="228">
        <f>'[1]ГНС'!$G$23</f>
        <v>0.07740000000000001</v>
      </c>
      <c r="AV19" s="229">
        <f>'[1]ГНС'!$H$23</f>
        <v>0.0324</v>
      </c>
      <c r="AW19" s="230">
        <f>'[1]ГНС'!$I$23</f>
        <v>8.52</v>
      </c>
      <c r="AX19" s="231">
        <f>'[1]ГНС'!$J$23</f>
        <v>6.17</v>
      </c>
      <c r="AY19" s="148">
        <f>'[1]ГНС'!$G$24</f>
        <v>0.0792</v>
      </c>
      <c r="AZ19" s="149">
        <f>'[1]ГНС'!$H$24</f>
        <v>0.0342</v>
      </c>
      <c r="BA19" s="150">
        <f>'[1]ГНС'!$I$24</f>
        <v>8.01</v>
      </c>
      <c r="BB19" s="151">
        <f>'[1]ГНС'!$J$24</f>
        <v>6.18</v>
      </c>
      <c r="BC19" s="148">
        <f>'[1]ГНС'!$G$25</f>
        <v>0.0792</v>
      </c>
      <c r="BD19" s="149">
        <f>'[1]ГНС'!$H$25</f>
        <v>0.0324</v>
      </c>
      <c r="BE19" s="150">
        <f>'[1]ГНС'!$I$25</f>
        <v>7.83</v>
      </c>
      <c r="BF19" s="151">
        <f>'[1]ГНС'!$J$25</f>
        <v>6.18</v>
      </c>
      <c r="BG19" s="148">
        <f>'[1]ГНС'!$G$26</f>
        <v>0.0792</v>
      </c>
      <c r="BH19" s="149">
        <f>'[1]ГНС'!$H$26</f>
        <v>0.0342</v>
      </c>
      <c r="BI19" s="150">
        <f>'[1]ГНС'!$I$25</f>
        <v>7.83</v>
      </c>
      <c r="BJ19" s="151">
        <f>'[1]ГНС'!$J$26</f>
        <v>6.18</v>
      </c>
      <c r="BK19" s="345">
        <f>'[1]ГНС'!$G$27</f>
        <v>0.081</v>
      </c>
      <c r="BL19" s="346">
        <f>'[1]ГНС'!$H$27</f>
        <v>0.036</v>
      </c>
      <c r="BM19" s="349">
        <f>'[1]ГНС'!$I$27</f>
        <v>8.32</v>
      </c>
      <c r="BN19" s="348">
        <f>'[1]ГНС'!$J$27</f>
        <v>6.2</v>
      </c>
      <c r="BO19" s="148">
        <f>'[1]ГНС'!$G$28</f>
        <v>0.07740000000000001</v>
      </c>
      <c r="BP19" s="149">
        <f>'[1]ГНС'!$H$28</f>
        <v>0.0324</v>
      </c>
      <c r="BQ19" s="150">
        <f>'[1]ГНС'!$I$28</f>
        <v>8.09</v>
      </c>
      <c r="BR19" s="151">
        <f>'[1]ГНС'!$J$28</f>
        <v>6.19</v>
      </c>
      <c r="BS19" s="148">
        <f>'[1]ГНС'!$G$29</f>
        <v>0.0756</v>
      </c>
      <c r="BT19" s="149">
        <f>'[1]ГНС'!$H$29</f>
        <v>0.0324</v>
      </c>
      <c r="BU19" s="150">
        <f>'[1]ГНС'!$I$29</f>
        <v>6.9</v>
      </c>
      <c r="BV19" s="151">
        <f>'[1]ГНС'!$J$29</f>
        <v>6.21</v>
      </c>
      <c r="BW19" s="148">
        <f>'[1]ГНС'!$G$30</f>
        <v>0.0648</v>
      </c>
      <c r="BX19" s="149">
        <f>'[1]ГНС'!$H$30</f>
        <v>0.0324</v>
      </c>
      <c r="BY19" s="150">
        <f>'[1]ГНС'!$I$30</f>
        <v>5.88</v>
      </c>
      <c r="BZ19" s="151">
        <f>'[1]ГНС'!$J$30</f>
        <v>6.21</v>
      </c>
      <c r="CA19" s="228">
        <f>'[1]ГНС'!$G$31</f>
        <v>0.055799999999999995</v>
      </c>
      <c r="CB19" s="229">
        <f>'[1]ГНС'!$H$31</f>
        <v>0.030600000000000002</v>
      </c>
      <c r="CC19" s="230">
        <f>'[1]ГНС'!$I$31</f>
        <v>5.94</v>
      </c>
      <c r="CD19" s="231">
        <f>'[1]ГНС'!$J$31</f>
        <v>6.22</v>
      </c>
      <c r="CE19" s="148">
        <f>'[1]ГНС'!$G$32</f>
        <v>0.0522</v>
      </c>
      <c r="CF19" s="149">
        <f>'[1]ГНС'!$H$32</f>
        <v>0.0342</v>
      </c>
      <c r="CG19" s="150">
        <f>'[1]ГНС'!$I$32</f>
        <v>5.81</v>
      </c>
      <c r="CH19" s="151">
        <f>'[1]ГНС'!$J$32</f>
        <v>6.23</v>
      </c>
      <c r="CI19" s="148">
        <f>'[1]ГНС'!$G$33</f>
        <v>0.046799999999999994</v>
      </c>
      <c r="CJ19" s="149">
        <f>'[1]ГНС'!$H$33</f>
        <v>0.0324</v>
      </c>
      <c r="CK19" s="150">
        <f>'[1]ГНС'!$I$33</f>
        <v>6.16</v>
      </c>
      <c r="CL19" s="151">
        <f>'[1]ГНС'!$J$33</f>
        <v>6.23</v>
      </c>
      <c r="CM19" s="148">
        <f>'[1]ГНС'!$G$34</f>
        <v>0.045</v>
      </c>
      <c r="CN19" s="149">
        <f>'[1]ГНС'!$H$34</f>
        <v>0.0324</v>
      </c>
      <c r="CO19" s="150">
        <f>'[1]ГНС'!$I$34</f>
        <v>5.23</v>
      </c>
      <c r="CP19" s="151">
        <f>'[1]ГНС'!$J$34</f>
        <v>6.25</v>
      </c>
      <c r="CQ19" s="148">
        <f>'[1]ГНС'!$G$35</f>
        <v>0.045</v>
      </c>
      <c r="CR19" s="149">
        <f>'[1]ГНС'!$H$35</f>
        <v>0.0324</v>
      </c>
      <c r="CS19" s="150">
        <f>'[1]ГНС'!$I$35</f>
        <v>4.89</v>
      </c>
      <c r="CT19" s="151">
        <f>'[1]ГНС'!$J$35</f>
        <v>6.25</v>
      </c>
      <c r="CU19" s="148">
        <f>'[1]ГНС'!$G$36</f>
        <v>0.045</v>
      </c>
      <c r="CV19" s="149">
        <f>'[1]ГНС'!$H$36</f>
        <v>0.0324</v>
      </c>
      <c r="CW19" s="150">
        <f>'[1]ГНС'!$I$36</f>
        <v>5.27</v>
      </c>
      <c r="CX19" s="152">
        <f>'[1]ГНС'!$J$36</f>
        <v>6.24</v>
      </c>
      <c r="CY19" s="68">
        <v>4</v>
      </c>
      <c r="CZ19" s="30"/>
    </row>
    <row r="20" spans="1:104" ht="13.5" customHeight="1" thickBot="1">
      <c r="A20" s="179" t="s">
        <v>40</v>
      </c>
      <c r="B20" s="180" t="s">
        <v>102</v>
      </c>
      <c r="C20" s="181" t="s">
        <v>50</v>
      </c>
      <c r="D20" s="182" t="s">
        <v>42</v>
      </c>
      <c r="E20" s="181" t="s">
        <v>47</v>
      </c>
      <c r="F20" s="319" t="s">
        <v>47</v>
      </c>
      <c r="G20" s="306">
        <f>SUM(G18:G19)</f>
        <v>0.5706</v>
      </c>
      <c r="H20" s="256">
        <f>SUM(H18:H19)</f>
        <v>0.5796</v>
      </c>
      <c r="I20" s="257">
        <f>SUM(I18:I19)</f>
        <v>71.96</v>
      </c>
      <c r="J20" s="258"/>
      <c r="K20" s="186">
        <f>SUM(K18:K19)</f>
        <v>0.5526000000000001</v>
      </c>
      <c r="L20" s="183">
        <f>SUM(L18:L19)</f>
        <v>0.5364000000000001</v>
      </c>
      <c r="M20" s="183">
        <f>SUM(M18:M19)</f>
        <v>70.67999999999999</v>
      </c>
      <c r="N20" s="192"/>
      <c r="O20" s="187">
        <f>SUM(O18:O19)</f>
        <v>0.5022</v>
      </c>
      <c r="P20" s="183">
        <f>SUM(P18:P19)</f>
        <v>0.5256000000000001</v>
      </c>
      <c r="Q20" s="184">
        <f>SUM(Q18:Q19)</f>
        <v>58.8</v>
      </c>
      <c r="R20" s="192"/>
      <c r="S20" s="187">
        <f>SUM(S18:S19)</f>
        <v>0.441</v>
      </c>
      <c r="T20" s="183">
        <f>SUM(T18:T19)</f>
        <v>0.5238</v>
      </c>
      <c r="U20" s="184">
        <f>SUM(U18:U19)</f>
        <v>83.21000000000001</v>
      </c>
      <c r="V20" s="192"/>
      <c r="W20" s="187">
        <f>SUM(W18:W19)</f>
        <v>0.6138</v>
      </c>
      <c r="X20" s="183">
        <f>SUM(X18:X19)</f>
        <v>0.6246</v>
      </c>
      <c r="Y20" s="184">
        <f>SUM(Y18:Y19)</f>
        <v>86.07</v>
      </c>
      <c r="Z20" s="192"/>
      <c r="AA20" s="187">
        <f>SUM(AA18:AA19)</f>
        <v>0.6948</v>
      </c>
      <c r="AB20" s="183">
        <f>SUM(AB18:AB19)</f>
        <v>0.6372</v>
      </c>
      <c r="AC20" s="184">
        <f>SUM(AC18:AC19)</f>
        <v>90.72999999999999</v>
      </c>
      <c r="AD20" s="192"/>
      <c r="AE20" s="278">
        <f>SUM(AE18:AE19)</f>
        <v>0.9054000000000001</v>
      </c>
      <c r="AF20" s="256">
        <f>SUM(AF18:AF19)</f>
        <v>0.837</v>
      </c>
      <c r="AG20" s="257">
        <f>SUM(AG18:AG19)</f>
        <v>139.34</v>
      </c>
      <c r="AH20" s="258"/>
      <c r="AI20" s="278">
        <f>SUM(AI18:AI19)</f>
        <v>1.0026</v>
      </c>
      <c r="AJ20" s="256">
        <f>SUM(AJ18:AJ19)</f>
        <v>1.026</v>
      </c>
      <c r="AK20" s="257">
        <f>SUM(AK18:AK19)</f>
        <v>140.45</v>
      </c>
      <c r="AL20" s="258"/>
      <c r="AM20" s="187">
        <f>SUM(AM18:AM19)</f>
        <v>1.0692</v>
      </c>
      <c r="AN20" s="183">
        <f>SUM(AN18:AN19)</f>
        <v>1.0476</v>
      </c>
      <c r="AO20" s="184">
        <f>SUM(AO18:AO19)</f>
        <v>137.43</v>
      </c>
      <c r="AP20" s="192"/>
      <c r="AQ20" s="187">
        <f>SUM(AQ18:AQ19)</f>
        <v>1.0674</v>
      </c>
      <c r="AR20" s="183">
        <f>SUM(AR18:AR19)</f>
        <v>1.0512</v>
      </c>
      <c r="AS20" s="184">
        <f>SUM(AS18:AS19)</f>
        <v>142.18</v>
      </c>
      <c r="AT20" s="192"/>
      <c r="AU20" s="278">
        <f>SUM(AU18:AU19)</f>
        <v>1.0836</v>
      </c>
      <c r="AV20" s="256">
        <f>SUM(AV18:AV19)</f>
        <v>1.0512</v>
      </c>
      <c r="AW20" s="257">
        <f>SUM(AW18:AW19)</f>
        <v>143.39000000000001</v>
      </c>
      <c r="AX20" s="258"/>
      <c r="AY20" s="278">
        <f>SUM(AY18:AY19)</f>
        <v>1.0674000000000001</v>
      </c>
      <c r="AZ20" s="183">
        <f>SUM(AZ18:AZ19)</f>
        <v>1.0458</v>
      </c>
      <c r="BA20" s="184">
        <f>SUM(BA18:BA19)</f>
        <v>142.22</v>
      </c>
      <c r="BB20" s="192"/>
      <c r="BC20" s="187">
        <f>SUM(BC18:BC19)</f>
        <v>1.0602</v>
      </c>
      <c r="BD20" s="183">
        <f>SUM(BD18:BD19)</f>
        <v>1.0458</v>
      </c>
      <c r="BE20" s="184">
        <f>SUM(BE18:BE19)</f>
        <v>140.35000000000002</v>
      </c>
      <c r="BF20" s="192"/>
      <c r="BG20" s="187">
        <f>SUM(BG18:BG19)</f>
        <v>1.0566</v>
      </c>
      <c r="BH20" s="183">
        <f>SUM(BH18:BH19)</f>
        <v>1.0476</v>
      </c>
      <c r="BI20" s="184">
        <f>SUM(BI18:BI19)</f>
        <v>140.54000000000002</v>
      </c>
      <c r="BJ20" s="192"/>
      <c r="BK20" s="278">
        <f>SUM(BK18:BK19)</f>
        <v>1.0692000000000002</v>
      </c>
      <c r="BL20" s="256">
        <f>SUM(BL18:BL19)</f>
        <v>1.062</v>
      </c>
      <c r="BM20" s="257">
        <f>SUM(BM18:BM19)</f>
        <v>141.04999999999998</v>
      </c>
      <c r="BN20" s="258"/>
      <c r="BO20" s="278">
        <f>SUM(BO18:BO19)</f>
        <v>1.0781999999999998</v>
      </c>
      <c r="BP20" s="256">
        <f>SUM(BP18:BP19)</f>
        <v>1.0566</v>
      </c>
      <c r="BQ20" s="257">
        <f>SUM(BQ18:BQ19)</f>
        <v>140.25</v>
      </c>
      <c r="BR20" s="258"/>
      <c r="BS20" s="187">
        <f>SUM(BS18:BS19)</f>
        <v>1.0638</v>
      </c>
      <c r="BT20" s="183">
        <f>SUM(BT18:BT19)</f>
        <v>1.0584</v>
      </c>
      <c r="BU20" s="184">
        <f>SUM(BU18:BU19)</f>
        <v>141.93</v>
      </c>
      <c r="BV20" s="192"/>
      <c r="BW20" s="187">
        <f>SUM(BW18:BW19)</f>
        <v>1.0782</v>
      </c>
      <c r="BX20" s="183">
        <f>SUM(BX18:BX19)</f>
        <v>1.0674</v>
      </c>
      <c r="BY20" s="184">
        <f>SUM(BY18:BY19)</f>
        <v>142.76999999999998</v>
      </c>
      <c r="BZ20" s="192"/>
      <c r="CA20" s="187">
        <f>SUM(CA18:CA19)</f>
        <v>1.0404</v>
      </c>
      <c r="CB20" s="183">
        <f>SUM(CB18:CB19)</f>
        <v>1.0655999999999999</v>
      </c>
      <c r="CC20" s="184">
        <f>SUM(CC18:CC19)</f>
        <v>139.03</v>
      </c>
      <c r="CD20" s="192"/>
      <c r="CE20" s="187">
        <f>SUM(CE18:CE19)</f>
        <v>1.0908</v>
      </c>
      <c r="CF20" s="183">
        <f>SUM(CF18:CF19)</f>
        <v>1.0836000000000001</v>
      </c>
      <c r="CG20" s="184">
        <f>SUM(CG18:CG19)</f>
        <v>142.69</v>
      </c>
      <c r="CH20" s="192"/>
      <c r="CI20" s="187">
        <f>SUM(CI18:CI19)</f>
        <v>1.0674</v>
      </c>
      <c r="CJ20" s="183">
        <f>SUM(CJ18:CJ19)</f>
        <v>1.0836000000000001</v>
      </c>
      <c r="CK20" s="184">
        <f>SUM(CK18:CK19)</f>
        <v>145.74</v>
      </c>
      <c r="CL20" s="192"/>
      <c r="CM20" s="187">
        <f>SUM(CM18:CM19)</f>
        <v>1.0044</v>
      </c>
      <c r="CN20" s="183">
        <f>SUM(CN18:CN19)</f>
        <v>1.0386</v>
      </c>
      <c r="CO20" s="184">
        <f>SUM(CO18:CO19)</f>
        <v>115.83</v>
      </c>
      <c r="CP20" s="192"/>
      <c r="CQ20" s="187">
        <f>SUM(CQ18:CQ19)</f>
        <v>0.8874</v>
      </c>
      <c r="CR20" s="183">
        <f>SUM(CR18:CR19)</f>
        <v>0.9648</v>
      </c>
      <c r="CS20" s="184">
        <f>SUM(CS18:CS19)</f>
        <v>122.21</v>
      </c>
      <c r="CT20" s="192"/>
      <c r="CU20" s="188">
        <f>SUM(CU18:CU19)</f>
        <v>0.756</v>
      </c>
      <c r="CV20" s="189">
        <f>SUM(CV18:CV19)</f>
        <v>0.8927999999999999</v>
      </c>
      <c r="CW20" s="190">
        <f>SUM(CW18:CW19)</f>
        <v>71.96</v>
      </c>
      <c r="CX20" s="196"/>
      <c r="CY20" s="66"/>
      <c r="CZ20" s="30"/>
    </row>
    <row r="21" spans="1:104" ht="13.5" customHeight="1">
      <c r="A21" s="38" t="s">
        <v>40</v>
      </c>
      <c r="B21" s="39" t="s">
        <v>102</v>
      </c>
      <c r="C21" s="58" t="s">
        <v>2</v>
      </c>
      <c r="D21" s="46" t="s">
        <v>42</v>
      </c>
      <c r="E21" s="45" t="s">
        <v>43</v>
      </c>
      <c r="F21" s="321" t="s">
        <v>44</v>
      </c>
      <c r="G21" s="309">
        <f>'[1]ВОС'!$C$13</f>
        <v>1.998</v>
      </c>
      <c r="H21" s="294">
        <f>'[1]ВОС'!$D$13</f>
        <v>0.8388</v>
      </c>
      <c r="I21" s="295">
        <f>'[1]ВОС'!$E$13</f>
        <v>203.14</v>
      </c>
      <c r="J21" s="296">
        <f>'[1]ВОС'!$F$13</f>
        <v>6.17</v>
      </c>
      <c r="K21" s="125">
        <f>'[1]ВОС'!$C$14</f>
        <v>1.9962</v>
      </c>
      <c r="L21" s="126">
        <f>'[1]ВОС'!$D$14</f>
        <v>0.837</v>
      </c>
      <c r="M21" s="3">
        <f>'[1]ВОС'!$E$14</f>
        <v>203.92</v>
      </c>
      <c r="N21" s="127">
        <f>'[1]ВОС'!$F$14</f>
        <v>6.17</v>
      </c>
      <c r="O21" s="154">
        <f>'[1]ВОС'!$C$15</f>
        <v>1.998</v>
      </c>
      <c r="P21" s="155">
        <f>'[1]ВОС'!$D$15</f>
        <v>0.855</v>
      </c>
      <c r="Q21" s="156">
        <f>'[1]ВОС'!$E$15</f>
        <v>202.88</v>
      </c>
      <c r="R21" s="157">
        <f>'[1]ВОС'!$F$15</f>
        <v>6.17</v>
      </c>
      <c r="S21" s="154">
        <f>'[1]ВОС'!$C$16</f>
        <v>1.9998</v>
      </c>
      <c r="T21" s="155">
        <f>'[1]ВОС'!$D$16</f>
        <v>0.8423999999999999</v>
      </c>
      <c r="U21" s="156">
        <f>'[1]ВОС'!$E$16</f>
        <v>198.75</v>
      </c>
      <c r="V21" s="157">
        <f>'[1]ВОС'!$F$16</f>
        <v>6.16</v>
      </c>
      <c r="W21" s="154">
        <f>'[1]ВОС'!$C$17</f>
        <v>1.9926</v>
      </c>
      <c r="X21" s="155">
        <f>'[1]ВОС'!$D$17</f>
        <v>0.8496</v>
      </c>
      <c r="Y21" s="156">
        <f>'[1]ВОС'!$E$17</f>
        <v>204.49</v>
      </c>
      <c r="Z21" s="157">
        <f>'[1]ВОС'!$F$17</f>
        <v>6.14</v>
      </c>
      <c r="AA21" s="154">
        <f>'[1]ВОС'!$C$18</f>
        <v>2.0376</v>
      </c>
      <c r="AB21" s="155">
        <f>'[1]ВОС'!$D$18</f>
        <v>0.8244</v>
      </c>
      <c r="AC21" s="156">
        <f>'[1]ВОС'!$E$18</f>
        <v>212.03</v>
      </c>
      <c r="AD21" s="157">
        <f>'[1]ВОС'!$F$18</f>
        <v>6.12</v>
      </c>
      <c r="AE21" s="154">
        <f>'[1]ВОС'!$C$19</f>
        <v>2.0556</v>
      </c>
      <c r="AF21" s="155">
        <f>'[1]ВОС'!$D$19</f>
        <v>0.8334</v>
      </c>
      <c r="AG21" s="156">
        <f>'[1]ВОС'!$E$19</f>
        <v>213.42</v>
      </c>
      <c r="AH21" s="157">
        <f>'[1]ВОС'!$F$19</f>
        <v>6.11</v>
      </c>
      <c r="AI21" s="233">
        <f>'[1]ВОС'!$C$20</f>
        <v>2.0646</v>
      </c>
      <c r="AJ21" s="234">
        <f>'[1]ВОС'!$D$20</f>
        <v>0.8388</v>
      </c>
      <c r="AK21" s="235">
        <f>'[1]ВОС'!$E$20</f>
        <v>209.26</v>
      </c>
      <c r="AL21" s="236">
        <f>'[1]ВОС'!$F$20</f>
        <v>6.1</v>
      </c>
      <c r="AM21" s="154">
        <f>'[1]ВОС'!$C$21</f>
        <v>2.0412</v>
      </c>
      <c r="AN21" s="155">
        <f>'[1]ВОС'!$D$21</f>
        <v>0.8603999999999999</v>
      </c>
      <c r="AO21" s="156">
        <f>'[1]ВОС'!$E$21</f>
        <v>208.32</v>
      </c>
      <c r="AP21" s="157">
        <f>'[1]ВОС'!$F$21</f>
        <v>6.11</v>
      </c>
      <c r="AQ21" s="154">
        <f>'[1]ВОС'!$C$22</f>
        <v>2.025</v>
      </c>
      <c r="AR21" s="155">
        <f>'[1]ВОС'!$D$22</f>
        <v>0.8622000000000001</v>
      </c>
      <c r="AS21" s="156">
        <f>'[1]ВОС'!$E$22</f>
        <v>209.23</v>
      </c>
      <c r="AT21" s="157">
        <f>'[1]ВОС'!$F$22</f>
        <v>6.11</v>
      </c>
      <c r="AU21" s="233">
        <f>'[1]ВОС'!$C$23</f>
        <v>1.998</v>
      </c>
      <c r="AV21" s="234">
        <f>'[1]ВОС'!$D$23</f>
        <v>0.8586</v>
      </c>
      <c r="AW21" s="235">
        <f>'[1]ВОС'!$E$23</f>
        <v>203.11</v>
      </c>
      <c r="AX21" s="236">
        <f>'[1]ВОС'!$F$23</f>
        <v>6.1</v>
      </c>
      <c r="AY21" s="154">
        <f>'[1]ВОС'!$C$24</f>
        <v>1.9854</v>
      </c>
      <c r="AZ21" s="155">
        <f>'[1]ВОС'!$D$24</f>
        <v>0.8352</v>
      </c>
      <c r="BA21" s="156">
        <f>'[1]ВОС'!$E$24</f>
        <v>201.59</v>
      </c>
      <c r="BB21" s="157">
        <f>'[1]ВОС'!$F$24</f>
        <v>6.11</v>
      </c>
      <c r="BC21" s="154">
        <f>'[1]ВОС'!$C$25</f>
        <v>1.9727999999999999</v>
      </c>
      <c r="BD21" s="155">
        <f>'[1]ВОС'!$D$25</f>
        <v>0.8406</v>
      </c>
      <c r="BE21" s="156">
        <f>'[1]ВОС'!$E$25</f>
        <v>203.01</v>
      </c>
      <c r="BF21" s="157">
        <f>'[1]ВОС'!$F$25</f>
        <v>6.1</v>
      </c>
      <c r="BG21" s="154">
        <f>'[1]ВОС'!$C$26</f>
        <v>1.9692</v>
      </c>
      <c r="BH21" s="155">
        <f>'[1]ВОС'!$D$26</f>
        <v>0.837</v>
      </c>
      <c r="BI21" s="156">
        <f>'[1]ВОС'!$E$26</f>
        <v>203.46</v>
      </c>
      <c r="BJ21" s="157">
        <f>'[1]ВОС'!$F$26</f>
        <v>6.11</v>
      </c>
      <c r="BK21" s="350">
        <f>'[1]ВОС'!$C$27</f>
        <v>1.971</v>
      </c>
      <c r="BL21" s="351">
        <f>'[1]ВОС'!$D$27</f>
        <v>0.8586</v>
      </c>
      <c r="BM21" s="352">
        <f>'[1]ВОС'!$E$27</f>
        <v>203.64</v>
      </c>
      <c r="BN21" s="353">
        <f>'[1]ВОС'!$F$27</f>
        <v>6.12</v>
      </c>
      <c r="BO21" s="154">
        <f>'[1]ВОС'!$C$28</f>
        <v>1.9727999999999999</v>
      </c>
      <c r="BP21" s="155">
        <f>'[1]ВОС'!$D$28</f>
        <v>0.8784</v>
      </c>
      <c r="BQ21" s="156">
        <f>'[1]ВОС'!$E$28</f>
        <v>203.42</v>
      </c>
      <c r="BR21" s="157">
        <f>'[1]ВОС'!$F$28</f>
        <v>6.12</v>
      </c>
      <c r="BS21" s="154">
        <f>'[1]ВОС'!$C$29</f>
        <v>1.98</v>
      </c>
      <c r="BT21" s="155">
        <f>'[1]ВОС'!$D$29</f>
        <v>0.8676</v>
      </c>
      <c r="BU21" s="156">
        <f>'[1]ВОС'!$E$29</f>
        <v>203.48</v>
      </c>
      <c r="BV21" s="157">
        <f>'[1]ВОС'!$F$29</f>
        <v>6.14</v>
      </c>
      <c r="BW21" s="154">
        <f>'[1]ВОС'!$C$30</f>
        <v>1.9944000000000002</v>
      </c>
      <c r="BX21" s="155">
        <f>'[1]ВОС'!$D$30</f>
        <v>0.8657999999999999</v>
      </c>
      <c r="BY21" s="156">
        <f>'[1]ВОС'!$E$30</f>
        <v>205.58</v>
      </c>
      <c r="BZ21" s="157">
        <f>'[1]ВОС'!$F$30</f>
        <v>6.14</v>
      </c>
      <c r="CA21" s="125">
        <f>'[1]ВОС'!$C$31</f>
        <v>2.0016</v>
      </c>
      <c r="CB21" s="126">
        <f>'[1]ВОС'!$D$31</f>
        <v>0.8513999999999999</v>
      </c>
      <c r="CC21" s="3">
        <f>'[1]ВОС'!$E$31</f>
        <v>202.18</v>
      </c>
      <c r="CD21" s="127">
        <f>'[1]ВОС'!$F$31</f>
        <v>6.14</v>
      </c>
      <c r="CE21" s="154">
        <f>'[1]ВОС'!$C$32</f>
        <v>1.989</v>
      </c>
      <c r="CF21" s="155">
        <f>'[1]ВОС'!$D$32</f>
        <v>0.8568</v>
      </c>
      <c r="CG21" s="156">
        <f>'[1]ВОС'!$E$32</f>
        <v>204</v>
      </c>
      <c r="CH21" s="157">
        <f>'[1]ВОС'!$F$32</f>
        <v>6.15</v>
      </c>
      <c r="CI21" s="154">
        <f>'[1]ВОС'!$C$33</f>
        <v>2.0016</v>
      </c>
      <c r="CJ21" s="155">
        <f>'[1]ВОС'!$D$33</f>
        <v>0.8568</v>
      </c>
      <c r="CK21" s="156">
        <f>'[1]ВОС'!$E$33</f>
        <v>204.43</v>
      </c>
      <c r="CL21" s="157">
        <f>'[1]ВОС'!$F$33</f>
        <v>6.15</v>
      </c>
      <c r="CM21" s="154">
        <f>'[1]ВОС'!$C$34</f>
        <v>2.0052</v>
      </c>
      <c r="CN21" s="155">
        <f>'[1]ВОС'!$D$34</f>
        <v>0.8622000000000001</v>
      </c>
      <c r="CO21" s="156">
        <f>'[1]ВОС'!$E$34</f>
        <v>204.54</v>
      </c>
      <c r="CP21" s="157">
        <f>'[1]ВОС'!$F$34</f>
        <v>6.17</v>
      </c>
      <c r="CQ21" s="154">
        <f>'[1]ВОС'!$C$35</f>
        <v>2.0052</v>
      </c>
      <c r="CR21" s="155">
        <f>'[1]ВОС'!$D$35</f>
        <v>0.8694</v>
      </c>
      <c r="CS21" s="156">
        <f>'[1]ВОС'!$E$35</f>
        <v>204.36</v>
      </c>
      <c r="CT21" s="157">
        <f>'[1]ВОС'!$F$35</f>
        <v>6.17</v>
      </c>
      <c r="CU21" s="154">
        <f>'[1]ВОС'!$C$36</f>
        <v>2.0052</v>
      </c>
      <c r="CV21" s="155">
        <f>'[1]ВОС'!$D$36</f>
        <v>0.8603999999999999</v>
      </c>
      <c r="CW21" s="156">
        <f>'[1]ВОС'!$E$36</f>
        <v>204.03</v>
      </c>
      <c r="CX21" s="158">
        <f>'[1]ВОС'!$F$36</f>
        <v>6.17</v>
      </c>
      <c r="CY21" s="69"/>
      <c r="CZ21" s="30"/>
    </row>
    <row r="22" spans="1:104" ht="13.5" customHeight="1">
      <c r="A22" s="31" t="s">
        <v>40</v>
      </c>
      <c r="B22" s="32" t="s">
        <v>102</v>
      </c>
      <c r="C22" s="49" t="s">
        <v>2</v>
      </c>
      <c r="D22" s="37" t="s">
        <v>42</v>
      </c>
      <c r="E22" s="35" t="s">
        <v>43</v>
      </c>
      <c r="F22" s="318" t="s">
        <v>51</v>
      </c>
      <c r="G22" s="308">
        <f>'[1]ВОС'!$G$13</f>
        <v>1.17</v>
      </c>
      <c r="H22" s="291">
        <f>'[1]ВОС'!$H$13</f>
        <v>0.6894</v>
      </c>
      <c r="I22" s="292">
        <f>'[1]ВОС'!$I$13</f>
        <v>119.96</v>
      </c>
      <c r="J22" s="293">
        <f>'[1]ВОС'!$J$13</f>
        <v>6.18</v>
      </c>
      <c r="K22" s="120">
        <f>'[1]ВОС'!$G$14</f>
        <v>1.152</v>
      </c>
      <c r="L22" s="121">
        <f>'[1]ВОС'!$H$14</f>
        <v>0.6732</v>
      </c>
      <c r="M22" s="122">
        <f>'[1]ВОС'!$I$14</f>
        <v>122.12</v>
      </c>
      <c r="N22" s="123">
        <f>'[1]ВОС'!$J$14</f>
        <v>6.18</v>
      </c>
      <c r="O22" s="148">
        <f>'[1]ВОС'!$G$15</f>
        <v>1.1574</v>
      </c>
      <c r="P22" s="149">
        <f>'[1]ВОС'!$H$15</f>
        <v>0.6912</v>
      </c>
      <c r="Q22" s="150">
        <f>'[1]ВОС'!$I$15</f>
        <v>122.75</v>
      </c>
      <c r="R22" s="151">
        <f>'[1]ВОС'!$J$15</f>
        <v>6.18</v>
      </c>
      <c r="S22" s="148">
        <f>'[1]ВОС'!$G$16</f>
        <v>1.1285999999999998</v>
      </c>
      <c r="T22" s="149">
        <f>'[1]ВОС'!$H$16</f>
        <v>0.6336</v>
      </c>
      <c r="U22" s="150">
        <f>'[1]ВОС'!$I$16</f>
        <v>119.57</v>
      </c>
      <c r="V22" s="151">
        <f>'[1]ВОС'!$J$16</f>
        <v>6.16</v>
      </c>
      <c r="W22" s="148">
        <f>'[1]ВОС'!$G$17</f>
        <v>1.107</v>
      </c>
      <c r="X22" s="149">
        <f>'[1]ВОС'!$H$17</f>
        <v>0.6048</v>
      </c>
      <c r="Y22" s="150">
        <f>'[1]ВОС'!$I$17</f>
        <v>118.49</v>
      </c>
      <c r="Z22" s="151">
        <f>'[1]ВОС'!$J$17</f>
        <v>6.15</v>
      </c>
      <c r="AA22" s="148">
        <f>'[1]ВОС'!$G$18</f>
        <v>1.1142</v>
      </c>
      <c r="AB22" s="149">
        <f>'[1]ВОС'!$H$18</f>
        <v>0.6102000000000001</v>
      </c>
      <c r="AC22" s="150">
        <f>'[1]ВОС'!$I$18</f>
        <v>117.85</v>
      </c>
      <c r="AD22" s="151">
        <f>'[1]ВОС'!$J$18</f>
        <v>6.13</v>
      </c>
      <c r="AE22" s="148">
        <f>'[1]ВОС'!$G$19</f>
        <v>1.1304</v>
      </c>
      <c r="AF22" s="149">
        <f>'[1]ВОС'!$H$19</f>
        <v>0.6048</v>
      </c>
      <c r="AG22" s="150">
        <f>'[1]ВОС'!$I$19</f>
        <v>123.83</v>
      </c>
      <c r="AH22" s="151">
        <f>'[1]ВОС'!$J$19</f>
        <v>6.11</v>
      </c>
      <c r="AI22" s="228">
        <f>'[1]ВОС'!$G$20</f>
        <v>1.1718</v>
      </c>
      <c r="AJ22" s="229">
        <f>'[1]ВОС'!$H$20</f>
        <v>0.6227999999999999</v>
      </c>
      <c r="AK22" s="230">
        <f>'[1]ВОС'!$I$20</f>
        <v>128.87</v>
      </c>
      <c r="AL22" s="231">
        <f>'[1]ВОС'!$J$20</f>
        <v>6.1</v>
      </c>
      <c r="AM22" s="148">
        <f>'[1]ВОС'!$G$21</f>
        <v>1.1934</v>
      </c>
      <c r="AN22" s="149">
        <f>'[1]ВОС'!$H$21</f>
        <v>0.6354</v>
      </c>
      <c r="AO22" s="150">
        <f>'[1]ВОС'!$I$21</f>
        <v>128.6</v>
      </c>
      <c r="AP22" s="151">
        <f>'[1]ВОС'!$J$21</f>
        <v>6.12</v>
      </c>
      <c r="AQ22" s="148">
        <f>'[1]ВОС'!$G$22</f>
        <v>1.161</v>
      </c>
      <c r="AR22" s="149">
        <f>'[1]ВОС'!$H$22</f>
        <v>0.6102000000000001</v>
      </c>
      <c r="AS22" s="150">
        <f>'[1]ВОС'!$I$22</f>
        <v>124.67</v>
      </c>
      <c r="AT22" s="151">
        <f>'[1]ВОС'!$J$22</f>
        <v>6.12</v>
      </c>
      <c r="AU22" s="228">
        <f>'[1]ВОС'!$G$23</f>
        <v>1.1484</v>
      </c>
      <c r="AV22" s="229">
        <f>'[1]ВОС'!$H$23</f>
        <v>0.6137999999999999</v>
      </c>
      <c r="AW22" s="230">
        <f>'[1]ВОС'!$I$23</f>
        <v>120.81</v>
      </c>
      <c r="AX22" s="231">
        <f>'[1]ВОС'!$J$23</f>
        <v>6.11</v>
      </c>
      <c r="AY22" s="148">
        <f>'[1]ВОС'!$G$24</f>
        <v>1.1465999999999998</v>
      </c>
      <c r="AZ22" s="149">
        <f>'[1]ВОС'!$H$24</f>
        <v>0.5993999999999999</v>
      </c>
      <c r="BA22" s="150">
        <f>'[1]ВОС'!$I$24</f>
        <v>120.24</v>
      </c>
      <c r="BB22" s="151">
        <f>'[1]ВОС'!$J$24</f>
        <v>6.12</v>
      </c>
      <c r="BC22" s="148">
        <f>'[1]ВОС'!$G$25</f>
        <v>1.1592</v>
      </c>
      <c r="BD22" s="149">
        <f>'[1]ВОС'!$H$25</f>
        <v>0.6102000000000001</v>
      </c>
      <c r="BE22" s="150">
        <f>'[1]ВОС'!$I$25</f>
        <v>124.32</v>
      </c>
      <c r="BF22" s="151">
        <f>'[1]ВОС'!$J$25</f>
        <v>6.11</v>
      </c>
      <c r="BG22" s="148">
        <f>'[1]ВОС'!$G$26</f>
        <v>1.1358</v>
      </c>
      <c r="BH22" s="149">
        <f>'[1]ВОС'!$H$26</f>
        <v>0.5886</v>
      </c>
      <c r="BI22" s="150">
        <f>'[1]ВОС'!$I$26</f>
        <v>118.14</v>
      </c>
      <c r="BJ22" s="151">
        <f>'[1]ВОС'!$J$26</f>
        <v>6.12</v>
      </c>
      <c r="BK22" s="345">
        <f>'[1]ВОС'!$G$27</f>
        <v>1.1502000000000001</v>
      </c>
      <c r="BL22" s="346">
        <f>'[1]ВОС'!$H$27</f>
        <v>0.576</v>
      </c>
      <c r="BM22" s="349">
        <f>'[1]ВОС'!$I$27</f>
        <v>127.18</v>
      </c>
      <c r="BN22" s="348">
        <f>'[1]ВОС'!$J$27</f>
        <v>6.12</v>
      </c>
      <c r="BO22" s="148">
        <f>'[1]ВОС'!$G$28</f>
        <v>1.2024000000000001</v>
      </c>
      <c r="BP22" s="149">
        <f>'[1]ВОС'!$H$28</f>
        <v>0.5993999999999999</v>
      </c>
      <c r="BQ22" s="150">
        <f>'[1]ВОС'!$I$28</f>
        <v>123.44</v>
      </c>
      <c r="BR22" s="151">
        <f>'[1]ВОС'!$J$28</f>
        <v>6.14</v>
      </c>
      <c r="BS22" s="148">
        <f>'[1]ВОС'!$G$29</f>
        <v>1.2042</v>
      </c>
      <c r="BT22" s="149">
        <f>'[1]ВОС'!$H$29</f>
        <v>0.5993999999999999</v>
      </c>
      <c r="BU22" s="150">
        <f>'[1]ВОС'!$I$29</f>
        <v>127.36</v>
      </c>
      <c r="BV22" s="151">
        <f>'[1]ВОС'!$J$29</f>
        <v>6.15</v>
      </c>
      <c r="BW22" s="148">
        <f>'[1]ВОС'!$G$30</f>
        <v>1.2474</v>
      </c>
      <c r="BX22" s="149">
        <f>'[1]ВОС'!$H$30</f>
        <v>0.6264</v>
      </c>
      <c r="BY22" s="150">
        <f>'[1]ВОС'!$I$30</f>
        <v>137.92</v>
      </c>
      <c r="BZ22" s="151">
        <f>'[1]ВОС'!$J$30</f>
        <v>6.14</v>
      </c>
      <c r="CA22" s="120">
        <f>'[1]ВОС'!$G$31</f>
        <v>1.3302</v>
      </c>
      <c r="CB22" s="121">
        <f>'[1]ВОС'!$H$31</f>
        <v>0.6407999999999999</v>
      </c>
      <c r="CC22" s="122">
        <f>'[1]ВОС'!$I$31</f>
        <v>137.07</v>
      </c>
      <c r="CD22" s="123">
        <f>'[1]ВОС'!$J$31</f>
        <v>6.14</v>
      </c>
      <c r="CE22" s="148">
        <f>'[1]ВОС'!$G$32</f>
        <v>1.3625999999999998</v>
      </c>
      <c r="CF22" s="149">
        <f>'[1]ВОС'!$H$32</f>
        <v>0.6768</v>
      </c>
      <c r="CG22" s="150">
        <f>'[1]ВОС'!$I$32</f>
        <v>153.61</v>
      </c>
      <c r="CH22" s="151">
        <f>'[1]ВОС'!$J$32</f>
        <v>6.15</v>
      </c>
      <c r="CI22" s="148">
        <f>'[1]ВОС'!$G$33</f>
        <v>1.3752</v>
      </c>
      <c r="CJ22" s="149">
        <f>'[1]ВОС'!$H$33</f>
        <v>0.7163999999999999</v>
      </c>
      <c r="CK22" s="150">
        <f>'[1]ВОС'!$I$33</f>
        <v>135.53</v>
      </c>
      <c r="CL22" s="151">
        <f>'[1]ВОС'!$J$33</f>
        <v>6.15</v>
      </c>
      <c r="CM22" s="148">
        <f>'[1]ВОС'!$G$34</f>
        <v>1.269</v>
      </c>
      <c r="CN22" s="149">
        <f>'[1]ВОС'!$H$34</f>
        <v>0.6948</v>
      </c>
      <c r="CO22" s="150">
        <f>'[1]ВОС'!$I$34</f>
        <v>141.78</v>
      </c>
      <c r="CP22" s="151">
        <f>'[1]ВОС'!$J$34</f>
        <v>6.17</v>
      </c>
      <c r="CQ22" s="148">
        <f>'[1]ВОС'!$G$35</f>
        <v>1.2635999999999998</v>
      </c>
      <c r="CR22" s="149">
        <f>'[1]ВОС'!$H$35</f>
        <v>0.7074</v>
      </c>
      <c r="CS22" s="150">
        <f>'[1]ВОС'!$I$35</f>
        <v>137.82</v>
      </c>
      <c r="CT22" s="151">
        <f>'[1]ВОС'!$J$35</f>
        <v>6.17</v>
      </c>
      <c r="CU22" s="154">
        <f>'[1]ВОС'!$G$36</f>
        <v>1.314</v>
      </c>
      <c r="CV22" s="155">
        <f>'[1]ВОС'!$H$36</f>
        <v>0.72</v>
      </c>
      <c r="CW22" s="156">
        <f>'[1]ВОС'!$I$36</f>
        <v>135.92</v>
      </c>
      <c r="CX22" s="158">
        <f>'[1]ВОС'!$J$36</f>
        <v>6.18</v>
      </c>
      <c r="CY22" s="69"/>
      <c r="CZ22" s="30"/>
    </row>
    <row r="23" spans="1:104" ht="13.5" customHeight="1">
      <c r="A23" s="31" t="s">
        <v>40</v>
      </c>
      <c r="B23" s="32" t="s">
        <v>102</v>
      </c>
      <c r="C23" s="49" t="s">
        <v>2</v>
      </c>
      <c r="D23" s="37" t="s">
        <v>42</v>
      </c>
      <c r="E23" s="35" t="s">
        <v>43</v>
      </c>
      <c r="F23" s="318" t="s">
        <v>52</v>
      </c>
      <c r="G23" s="310">
        <f>SUM(G21:G22)</f>
        <v>3.168</v>
      </c>
      <c r="H23" s="87">
        <f>SUM(H21:H22)</f>
        <v>1.5282</v>
      </c>
      <c r="I23" s="88">
        <f>SUM(I21:I22)</f>
        <v>323.09999999999997</v>
      </c>
      <c r="J23" s="80"/>
      <c r="K23" s="131">
        <f>SUM(K21:K22)</f>
        <v>3.1482</v>
      </c>
      <c r="L23" s="132">
        <f>SUM(L21:L22)</f>
        <v>1.5102</v>
      </c>
      <c r="M23" s="132">
        <f>SUM(M21:M22)</f>
        <v>326.03999999999996</v>
      </c>
      <c r="N23" s="133"/>
      <c r="O23" s="86">
        <f>SUM(O21:O22)</f>
        <v>3.1554</v>
      </c>
      <c r="P23" s="91">
        <f>SUM(P21:P22)</f>
        <v>1.5462</v>
      </c>
      <c r="Q23" s="90">
        <f>SUM(Q21:Q22)</f>
        <v>325.63</v>
      </c>
      <c r="R23" s="70"/>
      <c r="S23" s="86">
        <f>SUM(S21:S22)</f>
        <v>3.1284</v>
      </c>
      <c r="T23" s="91">
        <f>SUM(T21:T22)</f>
        <v>1.476</v>
      </c>
      <c r="U23" s="90">
        <f>SUM(U21:U22)</f>
        <v>318.32</v>
      </c>
      <c r="V23" s="70"/>
      <c r="W23" s="86">
        <f>SUM(W21:W22)</f>
        <v>3.0995999999999997</v>
      </c>
      <c r="X23" s="91">
        <f>SUM(X21:X22)</f>
        <v>1.4544000000000001</v>
      </c>
      <c r="Y23" s="90">
        <f>SUM(Y21:Y22)</f>
        <v>322.98</v>
      </c>
      <c r="Z23" s="70"/>
      <c r="AA23" s="86">
        <f>SUM(AA21:AA22)</f>
        <v>3.1517999999999997</v>
      </c>
      <c r="AB23" s="91">
        <f>SUM(AB21:AB22)</f>
        <v>1.4346</v>
      </c>
      <c r="AC23" s="90">
        <f>SUM(AC21:AC22)</f>
        <v>329.88</v>
      </c>
      <c r="AD23" s="70"/>
      <c r="AE23" s="86">
        <f>SUM(AE21:AE22)</f>
        <v>3.186</v>
      </c>
      <c r="AF23" s="91">
        <f>SUM(AF21:AF22)</f>
        <v>1.4382000000000001</v>
      </c>
      <c r="AG23" s="90">
        <f>SUM(AG21:AG22)</f>
        <v>337.25</v>
      </c>
      <c r="AH23" s="70"/>
      <c r="AI23" s="237">
        <f>SUM(AI21:AI22)</f>
        <v>3.2363999999999997</v>
      </c>
      <c r="AJ23" s="238">
        <f>SUM(AJ21:AJ22)</f>
        <v>1.4615999999999998</v>
      </c>
      <c r="AK23" s="239">
        <f>SUM(AK21:AK22)</f>
        <v>338.13</v>
      </c>
      <c r="AL23" s="240"/>
      <c r="AM23" s="86">
        <f>SUM(AM21:AM22)</f>
        <v>3.2346</v>
      </c>
      <c r="AN23" s="91">
        <f>SUM(AN21:AN22)</f>
        <v>1.4958</v>
      </c>
      <c r="AO23" s="90">
        <f>SUM(AO21:AO22)</f>
        <v>336.91999999999996</v>
      </c>
      <c r="AP23" s="70"/>
      <c r="AQ23" s="86">
        <f>SUM(AQ21:AQ22)</f>
        <v>3.186</v>
      </c>
      <c r="AR23" s="91">
        <f>SUM(AR21:AR22)</f>
        <v>1.4724000000000002</v>
      </c>
      <c r="AS23" s="90">
        <f>SUM(AS21:AS22)</f>
        <v>333.9</v>
      </c>
      <c r="AT23" s="70"/>
      <c r="AU23" s="237">
        <f>SUM(AU21:AU22)</f>
        <v>3.1464</v>
      </c>
      <c r="AV23" s="238">
        <f>SUM(AV21:AV22)</f>
        <v>1.4724</v>
      </c>
      <c r="AW23" s="239">
        <f>SUM(AW21:AW22)</f>
        <v>323.92</v>
      </c>
      <c r="AX23" s="240"/>
      <c r="AY23" s="86">
        <f>SUM(AY21:AY22)</f>
        <v>3.1319999999999997</v>
      </c>
      <c r="AZ23" s="91">
        <f>SUM(AZ21:AZ22)</f>
        <v>1.4346</v>
      </c>
      <c r="BA23" s="90">
        <f>SUM(BA21:BA22)</f>
        <v>321.83</v>
      </c>
      <c r="BB23" s="70"/>
      <c r="BC23" s="86">
        <f>SUM(BC21:BC22)</f>
        <v>3.1319999999999997</v>
      </c>
      <c r="BD23" s="91">
        <f>SUM(BD21:BD22)</f>
        <v>1.4508</v>
      </c>
      <c r="BE23" s="90">
        <f>SUM(BE21:BE22)</f>
        <v>327.33</v>
      </c>
      <c r="BF23" s="70"/>
      <c r="BG23" s="86">
        <f>SUM(BG21:BG22)</f>
        <v>3.105</v>
      </c>
      <c r="BH23" s="91">
        <f>SUM(BH21:BH22)</f>
        <v>1.4256</v>
      </c>
      <c r="BI23" s="90">
        <f>SUM(BI21:BI22)</f>
        <v>321.6</v>
      </c>
      <c r="BJ23" s="70"/>
      <c r="BK23" s="354">
        <f>SUM(BK21:BK22)</f>
        <v>3.1212</v>
      </c>
      <c r="BL23" s="355">
        <f>SUM(BL21:BL22)</f>
        <v>1.4346</v>
      </c>
      <c r="BM23" s="356">
        <f>SUM(BM21:BM22)</f>
        <v>330.82</v>
      </c>
      <c r="BN23" s="357"/>
      <c r="BO23" s="86">
        <f>SUM(BO21:BO22)</f>
        <v>3.1752000000000002</v>
      </c>
      <c r="BP23" s="91">
        <f>SUM(BP21:BP22)</f>
        <v>1.4777999999999998</v>
      </c>
      <c r="BQ23" s="90">
        <f>SUM(BQ21:BQ22)</f>
        <v>326.86</v>
      </c>
      <c r="BR23" s="70"/>
      <c r="BS23" s="86">
        <f>SUM(BS21:BS22)</f>
        <v>3.1841999999999997</v>
      </c>
      <c r="BT23" s="91">
        <f>SUM(BT21:BT22)</f>
        <v>1.467</v>
      </c>
      <c r="BU23" s="90">
        <f>SUM(BU21:BU22)</f>
        <v>330.84</v>
      </c>
      <c r="BV23" s="70"/>
      <c r="BW23" s="86">
        <f>SUM(BW21:BW22)</f>
        <v>3.2418000000000005</v>
      </c>
      <c r="BX23" s="91">
        <f>SUM(BX21:BX22)</f>
        <v>1.4922</v>
      </c>
      <c r="BY23" s="90">
        <f>SUM(BY21:BY22)</f>
        <v>343.5</v>
      </c>
      <c r="BZ23" s="70"/>
      <c r="CA23" s="172">
        <f>SUM(CA21:CA22)</f>
        <v>3.3318</v>
      </c>
      <c r="CB23" s="132">
        <f>SUM(CB21:CB22)</f>
        <v>1.4922</v>
      </c>
      <c r="CC23" s="173">
        <f>SUM(CC21:CC22)</f>
        <v>339.25</v>
      </c>
      <c r="CD23" s="133"/>
      <c r="CE23" s="86">
        <f>SUM(CE21:CE22)</f>
        <v>3.3516</v>
      </c>
      <c r="CF23" s="91">
        <f>SUM(CF21:CF22)</f>
        <v>1.5335999999999999</v>
      </c>
      <c r="CG23" s="90">
        <f>SUM(CG21:CG22)</f>
        <v>357.61</v>
      </c>
      <c r="CH23" s="70"/>
      <c r="CI23" s="86">
        <f>SUM(CI21:CI22)</f>
        <v>3.3768</v>
      </c>
      <c r="CJ23" s="91">
        <f>SUM(CJ21:CJ22)</f>
        <v>1.5732</v>
      </c>
      <c r="CK23" s="90">
        <f>SUM(CK21:CK22)</f>
        <v>339.96000000000004</v>
      </c>
      <c r="CL23" s="70"/>
      <c r="CM23" s="86">
        <f>SUM(CM21:CM22)</f>
        <v>3.2741999999999996</v>
      </c>
      <c r="CN23" s="91">
        <f>SUM(CN21:CN22)</f>
        <v>1.557</v>
      </c>
      <c r="CO23" s="90">
        <f>SUM(CO21:CO22)</f>
        <v>346.32</v>
      </c>
      <c r="CP23" s="70"/>
      <c r="CQ23" s="86">
        <f>SUM(CQ21:CQ22)</f>
        <v>3.2687999999999997</v>
      </c>
      <c r="CR23" s="91">
        <f>SUM(CR21:CR22)</f>
        <v>1.5768</v>
      </c>
      <c r="CS23" s="90">
        <f>SUM(CS21:CS22)</f>
        <v>342.18</v>
      </c>
      <c r="CT23" s="70"/>
      <c r="CU23" s="159">
        <f>SUM(CU21:CU22)</f>
        <v>3.3192</v>
      </c>
      <c r="CV23" s="160">
        <f>SUM(CV21:CV22)</f>
        <v>1.5804</v>
      </c>
      <c r="CW23" s="161">
        <f>SUM(CW21:CW22)</f>
        <v>339.95</v>
      </c>
      <c r="CX23" s="162"/>
      <c r="CY23" s="69">
        <v>5</v>
      </c>
      <c r="CZ23" s="30"/>
    </row>
    <row r="24" spans="1:104" ht="13.5" customHeight="1">
      <c r="A24" s="31" t="s">
        <v>40</v>
      </c>
      <c r="B24" s="32" t="s">
        <v>102</v>
      </c>
      <c r="C24" s="49" t="s">
        <v>2</v>
      </c>
      <c r="D24" s="37" t="s">
        <v>42</v>
      </c>
      <c r="E24" s="35" t="s">
        <v>45</v>
      </c>
      <c r="F24" s="318" t="s">
        <v>53</v>
      </c>
      <c r="G24" s="309">
        <f>'[1]ВОС'!$K$13</f>
        <v>3.312</v>
      </c>
      <c r="H24" s="294">
        <f>'[1]ВОС'!$L$13</f>
        <v>1.8756</v>
      </c>
      <c r="I24" s="295">
        <f>'[1]ВОС'!$M$13</f>
        <v>305.77</v>
      </c>
      <c r="J24" s="296">
        <f>'[1]ВОС'!$N$13</f>
        <v>6.14</v>
      </c>
      <c r="K24" s="120">
        <f>'[1]ВОС'!$K$14</f>
        <v>2.8458</v>
      </c>
      <c r="L24" s="121">
        <f>'[1]ВОС'!$L$14</f>
        <v>1.35</v>
      </c>
      <c r="M24" s="122">
        <f>'[1]ВОС'!$M$14</f>
        <v>299.74</v>
      </c>
      <c r="N24" s="123">
        <f>'[1]ВОС'!$N$14</f>
        <v>6.15</v>
      </c>
      <c r="O24" s="148">
        <f>'[1]ВОС'!$K$15</f>
        <v>2.8421999999999996</v>
      </c>
      <c r="P24" s="149">
        <f>'[1]ВОС'!$L$15</f>
        <v>1.3734000000000002</v>
      </c>
      <c r="Q24" s="150">
        <f>'[1]ВОС'!$M$15</f>
        <v>297.24</v>
      </c>
      <c r="R24" s="151">
        <f>'[1]ВОС'!$N$15</f>
        <v>6.14</v>
      </c>
      <c r="S24" s="148">
        <f>'[1]ВОС'!$K$16</f>
        <v>2.7971999999999997</v>
      </c>
      <c r="T24" s="149">
        <f>'[1]ВОС'!$L$16</f>
        <v>1.3985999999999998</v>
      </c>
      <c r="U24" s="150">
        <f>'[1]ВОС'!$M$16</f>
        <v>283.1</v>
      </c>
      <c r="V24" s="151">
        <f>'[1]ВОС'!$N$16</f>
        <v>6.13</v>
      </c>
      <c r="W24" s="148">
        <f>'[1]ВОС'!$K$17</f>
        <v>2.6838</v>
      </c>
      <c r="X24" s="149">
        <f>'[1]ВОС'!$L$17</f>
        <v>1.3032000000000001</v>
      </c>
      <c r="Y24" s="150">
        <f>'[1]ВОС'!$M$17</f>
        <v>280.58</v>
      </c>
      <c r="Z24" s="151">
        <f>'[1]ВОС'!$N$17</f>
        <v>6.11</v>
      </c>
      <c r="AA24" s="148">
        <f>'[1]ВОС'!$K$18</f>
        <v>2.754</v>
      </c>
      <c r="AB24" s="149">
        <f>'[1]ВОС'!$L$18</f>
        <v>1.323</v>
      </c>
      <c r="AC24" s="150">
        <f>'[1]ВОС'!$M$18</f>
        <v>296.42</v>
      </c>
      <c r="AD24" s="151">
        <f>'[1]ВОС'!$N$18</f>
        <v>6.09</v>
      </c>
      <c r="AE24" s="148">
        <f>'[1]ВОС'!$K$19</f>
        <v>2.8458</v>
      </c>
      <c r="AF24" s="149">
        <f>'[1]ВОС'!$L$19</f>
        <v>1.3482</v>
      </c>
      <c r="AG24" s="150">
        <f>'[1]ВОС'!$M$19</f>
        <v>298.55</v>
      </c>
      <c r="AH24" s="151">
        <f>'[1]ВОС'!$N$19</f>
        <v>6.08</v>
      </c>
      <c r="AI24" s="228">
        <f>'[1]ВОС'!$K$20</f>
        <v>2.9591999999999996</v>
      </c>
      <c r="AJ24" s="229">
        <f>'[1]ВОС'!$L$20</f>
        <v>1.44</v>
      </c>
      <c r="AK24" s="230">
        <f>'[1]ВОС'!$M$20</f>
        <v>351.91</v>
      </c>
      <c r="AL24" s="231">
        <f>'[1]ВОС'!$N$20</f>
        <v>6.05</v>
      </c>
      <c r="AM24" s="148">
        <f>'[1]ВОС'!$K$21</f>
        <v>3.2994</v>
      </c>
      <c r="AN24" s="149">
        <f>'[1]ВОС'!$L$21</f>
        <v>1.8432</v>
      </c>
      <c r="AO24" s="150">
        <f>'[1]ВОС'!$M$21</f>
        <v>365.19</v>
      </c>
      <c r="AP24" s="151">
        <f>'[1]ВОС'!$N$21</f>
        <v>6.05</v>
      </c>
      <c r="AQ24" s="148">
        <f>'[1]ВОС'!$K$22</f>
        <v>3.339</v>
      </c>
      <c r="AR24" s="149">
        <f>'[1]ВОС'!$L$22</f>
        <v>1.8576</v>
      </c>
      <c r="AS24" s="150">
        <f>'[1]ВОС'!$M$22</f>
        <v>364.83</v>
      </c>
      <c r="AT24" s="151">
        <f>'[1]ВОС'!$N$22</f>
        <v>6.05</v>
      </c>
      <c r="AU24" s="228">
        <f>'[1]ВОС'!$K$23</f>
        <v>3.3894</v>
      </c>
      <c r="AV24" s="229">
        <f>'[1]ВОС'!$L$23</f>
        <v>1.9025999999999998</v>
      </c>
      <c r="AW24" s="230">
        <f>'[1]ВОС'!$M$23</f>
        <v>374.52</v>
      </c>
      <c r="AX24" s="231">
        <f>'[1]ВОС'!$N$23</f>
        <v>6.04</v>
      </c>
      <c r="AY24" s="148">
        <f>'[1]ВОС'!$K$24</f>
        <v>3.4146</v>
      </c>
      <c r="AZ24" s="149">
        <f>'[1]ВОС'!$L$24</f>
        <v>1.908</v>
      </c>
      <c r="BA24" s="150">
        <f>'[1]ВОС'!$M$24</f>
        <v>367.31</v>
      </c>
      <c r="BB24" s="151">
        <f>'[1]ВОС'!$N$24</f>
        <v>6.05</v>
      </c>
      <c r="BC24" s="148">
        <f>'[1]ВОС'!$K$25</f>
        <v>3.3642</v>
      </c>
      <c r="BD24" s="149">
        <f>'[1]ВОС'!$L$25</f>
        <v>1.8774000000000002</v>
      </c>
      <c r="BE24" s="150">
        <f>'[1]ВОС'!$M$25</f>
        <v>369.84</v>
      </c>
      <c r="BF24" s="151">
        <f>'[1]ВОС'!$N$25</f>
        <v>6.05</v>
      </c>
      <c r="BG24" s="148">
        <f>'[1]ВОС'!$K$26</f>
        <v>3.357</v>
      </c>
      <c r="BH24" s="149">
        <f>'[1]ВОС'!$L$26</f>
        <v>1.881</v>
      </c>
      <c r="BI24" s="150">
        <f>'[1]ВОС'!$M$26</f>
        <v>363.02</v>
      </c>
      <c r="BJ24" s="151">
        <f>'[1]ВОС'!$N$26</f>
        <v>6.05</v>
      </c>
      <c r="BK24" s="345">
        <f>'[1]ВОС'!$K$27</f>
        <v>3.3228</v>
      </c>
      <c r="BL24" s="346">
        <f>'[1]ВОС'!$L$27</f>
        <v>1.8648</v>
      </c>
      <c r="BM24" s="349">
        <f>'[1]ВОС'!$M$27</f>
        <v>360.82</v>
      </c>
      <c r="BN24" s="348">
        <f>'[1]ВОС'!$N$27</f>
        <v>6.06</v>
      </c>
      <c r="BO24" s="148">
        <f>'[1]ВОС'!$K$28</f>
        <v>3.3066</v>
      </c>
      <c r="BP24" s="149">
        <f>'[1]ВОС'!$L$28</f>
        <v>1.8648</v>
      </c>
      <c r="BQ24" s="150">
        <f>'[1]ВОС'!$M$28</f>
        <v>367.3</v>
      </c>
      <c r="BR24" s="151">
        <f>'[1]ВОС'!$N$28</f>
        <v>6.07</v>
      </c>
      <c r="BS24" s="148">
        <f>'[1]ВОС'!$K$29</f>
        <v>3.3426</v>
      </c>
      <c r="BT24" s="149">
        <f>'[1]ВОС'!$L$29</f>
        <v>1.9098</v>
      </c>
      <c r="BU24" s="150">
        <f>'[1]ВОС'!$M$29</f>
        <v>366.99</v>
      </c>
      <c r="BV24" s="151">
        <f>'[1]ВОС'!$N$29</f>
        <v>6.08</v>
      </c>
      <c r="BW24" s="148">
        <f>'[1]ВОС'!$K$30</f>
        <v>3.348</v>
      </c>
      <c r="BX24" s="149">
        <f>'[1]ВОС'!$L$30</f>
        <v>1.9152</v>
      </c>
      <c r="BY24" s="150">
        <f>'[1]ВОС'!$M$30</f>
        <v>371.1</v>
      </c>
      <c r="BZ24" s="151">
        <f>'[1]ВОС'!$N$30</f>
        <v>6.08</v>
      </c>
      <c r="CA24" s="120">
        <f>'[1]ВОС'!$K$31</f>
        <v>3.4272</v>
      </c>
      <c r="CB24" s="121">
        <f>'[1]ВОС'!$L$31</f>
        <v>1.9602</v>
      </c>
      <c r="CC24" s="122">
        <f>'[1]ВОС'!$M$31</f>
        <v>373.03</v>
      </c>
      <c r="CD24" s="123">
        <f>'[1]ВОС'!$N$31</f>
        <v>6.08</v>
      </c>
      <c r="CE24" s="148">
        <f>'[1]ВОС'!$K$32</f>
        <v>3.3984</v>
      </c>
      <c r="CF24" s="149">
        <f>'[1]ВОС'!$L$32</f>
        <v>1.9062000000000001</v>
      </c>
      <c r="CG24" s="150">
        <f>'[1]ВОС'!$M$32</f>
        <v>371.13</v>
      </c>
      <c r="CH24" s="151">
        <f>'[1]ВОС'!$N$32</f>
        <v>6.09</v>
      </c>
      <c r="CI24" s="148">
        <f>'[1]ВОС'!$K$33</f>
        <v>3.4146</v>
      </c>
      <c r="CJ24" s="149">
        <f>'[1]ВОС'!$L$33</f>
        <v>1.8972</v>
      </c>
      <c r="CK24" s="150">
        <f>'[1]ВОС'!$M$33</f>
        <v>371.73</v>
      </c>
      <c r="CL24" s="151">
        <f>'[1]ВОС'!$N$33</f>
        <v>6.09</v>
      </c>
      <c r="CM24" s="148">
        <f>'[1]ВОС'!$K$34</f>
        <v>3.4308</v>
      </c>
      <c r="CN24" s="149">
        <f>'[1]ВОС'!$L$34</f>
        <v>1.908</v>
      </c>
      <c r="CO24" s="150">
        <f>'[1]ВОС'!$M$34</f>
        <v>371.55</v>
      </c>
      <c r="CP24" s="151">
        <f>'[1]ВОС'!$N$34</f>
        <v>6.11</v>
      </c>
      <c r="CQ24" s="148">
        <f>'[1]ВОС'!$K$35</f>
        <v>3.4074</v>
      </c>
      <c r="CR24" s="149">
        <f>'[1]ВОС'!$L$35</f>
        <v>1.8972</v>
      </c>
      <c r="CS24" s="150">
        <f>'[1]ВОС'!$M$35</f>
        <v>367.94</v>
      </c>
      <c r="CT24" s="151">
        <f>'[1]ВОС'!$N$35</f>
        <v>6.11</v>
      </c>
      <c r="CU24" s="148">
        <f>'[1]ВОС'!$K$36</f>
        <v>3.3588</v>
      </c>
      <c r="CV24" s="149">
        <f>'[1]ВОС'!$L$36</f>
        <v>1.8774000000000002</v>
      </c>
      <c r="CW24" s="150">
        <f>'[1]ВОС'!$M$36</f>
        <v>358.46</v>
      </c>
      <c r="CX24" s="152">
        <f>'[1]ВОС'!$N$36</f>
        <v>6.11</v>
      </c>
      <c r="CY24" s="71"/>
      <c r="CZ24" s="30"/>
    </row>
    <row r="25" spans="1:104" ht="13.5" customHeight="1">
      <c r="A25" s="31" t="s">
        <v>40</v>
      </c>
      <c r="B25" s="32" t="s">
        <v>102</v>
      </c>
      <c r="C25" s="49" t="s">
        <v>2</v>
      </c>
      <c r="D25" s="37" t="s">
        <v>42</v>
      </c>
      <c r="E25" s="35" t="s">
        <v>45</v>
      </c>
      <c r="F25" s="318" t="s">
        <v>54</v>
      </c>
      <c r="G25" s="308">
        <f>'[1]ВОС'!$O$13</f>
        <v>0.0792</v>
      </c>
      <c r="H25" s="291">
        <f>'[1]ВОС'!$P$13</f>
        <v>0.0864</v>
      </c>
      <c r="I25" s="292">
        <f>'[1]ВОС'!$Q$13</f>
        <v>10.51</v>
      </c>
      <c r="J25" s="293">
        <f>'[1]ВОС'!$R$13</f>
        <v>6.21</v>
      </c>
      <c r="K25" s="120">
        <f>'[1]ВОС'!$O$14</f>
        <v>0.0702</v>
      </c>
      <c r="L25" s="121">
        <f>'[1]ВОС'!$P$14</f>
        <v>0.0828</v>
      </c>
      <c r="M25" s="122">
        <f>'[1]ВОС'!$Q$14</f>
        <v>10.18</v>
      </c>
      <c r="N25" s="123">
        <f>'[1]ВОС'!$R$14</f>
        <v>6.21</v>
      </c>
      <c r="O25" s="148">
        <f>'[1]ВОС'!$O$15</f>
        <v>0.0702</v>
      </c>
      <c r="P25" s="149">
        <f>'[1]ВОС'!$P$15</f>
        <v>0.081</v>
      </c>
      <c r="Q25" s="150">
        <f>'[1]ВОС'!$Q$15</f>
        <v>10.04</v>
      </c>
      <c r="R25" s="151">
        <f>'[1]ВОС'!$R$15</f>
        <v>6.21</v>
      </c>
      <c r="S25" s="148">
        <f>'[1]ВОС'!$O$16</f>
        <v>0.06659999999999999</v>
      </c>
      <c r="T25" s="149">
        <f>'[1]ВОС'!$P$16</f>
        <v>0.081</v>
      </c>
      <c r="U25" s="150">
        <f>'[1]ВОС'!$Q$16</f>
        <v>9.91</v>
      </c>
      <c r="V25" s="151">
        <f>'[1]ВОС'!$R$16</f>
        <v>6.19</v>
      </c>
      <c r="W25" s="148">
        <f>'[1]ВОС'!$O$17</f>
        <v>0.0864</v>
      </c>
      <c r="X25" s="149">
        <f>'[1]ВОС'!$P$17</f>
        <v>0.07740000000000001</v>
      </c>
      <c r="Y25" s="150">
        <f>'[1]ВОС'!$Q$17</f>
        <v>11.26</v>
      </c>
      <c r="Z25" s="151">
        <f>'[1]ВОС'!$R$17</f>
        <v>6.18</v>
      </c>
      <c r="AA25" s="148">
        <f>'[1]ВОС'!$O$18</f>
        <v>0.099</v>
      </c>
      <c r="AB25" s="149">
        <f>'[1]ВОС'!$P$18</f>
        <v>0.081</v>
      </c>
      <c r="AC25" s="150">
        <f>'[1]ВОС'!$Q$18</f>
        <v>11.96</v>
      </c>
      <c r="AD25" s="151">
        <f>'[1]ВОС'!$R$18</f>
        <v>6.16</v>
      </c>
      <c r="AE25" s="148">
        <f>'[1]ВОС'!$O$19</f>
        <v>0.0828</v>
      </c>
      <c r="AF25" s="149">
        <f>'[1]ВОС'!$P$19</f>
        <v>0.07740000000000001</v>
      </c>
      <c r="AG25" s="150">
        <f>'[1]ВОС'!$Q$19</f>
        <v>9.61</v>
      </c>
      <c r="AH25" s="151">
        <f>'[1]ВОС'!$R$19</f>
        <v>6.15</v>
      </c>
      <c r="AI25" s="228">
        <f>'[1]ВОС'!$O$20</f>
        <v>0.0702</v>
      </c>
      <c r="AJ25" s="229">
        <f>'[1]ВОС'!$P$20</f>
        <v>0.0756</v>
      </c>
      <c r="AK25" s="230">
        <f>'[1]ВОС'!$Q$20</f>
        <v>10.02</v>
      </c>
      <c r="AL25" s="231">
        <f>'[1]ВОС'!$R$20</f>
        <v>6.13</v>
      </c>
      <c r="AM25" s="148">
        <f>'[1]ВОС'!$O$21</f>
        <v>0.0792</v>
      </c>
      <c r="AN25" s="149">
        <f>'[1]ВОС'!$P$21</f>
        <v>0.0792</v>
      </c>
      <c r="AO25" s="150">
        <f>'[1]ВОС'!$Q$21</f>
        <v>12.07</v>
      </c>
      <c r="AP25" s="151">
        <f>'[1]ВОС'!$R$21</f>
        <v>6.14</v>
      </c>
      <c r="AQ25" s="148">
        <f>'[1]ВОС'!$O$22</f>
        <v>0.09720000000000001</v>
      </c>
      <c r="AR25" s="149">
        <f>'[1]ВОС'!$P$22</f>
        <v>0.0882</v>
      </c>
      <c r="AS25" s="150">
        <f>'[1]ВОС'!$Q$22</f>
        <v>12.03</v>
      </c>
      <c r="AT25" s="151">
        <f>'[1]ВОС'!$R$22</f>
        <v>6.14</v>
      </c>
      <c r="AU25" s="228">
        <f>'[1]ВОС'!$O$23</f>
        <v>0.09179999999999999</v>
      </c>
      <c r="AV25" s="229">
        <f>'[1]ВОС'!$P$23</f>
        <v>0.0864</v>
      </c>
      <c r="AW25" s="230">
        <f>'[1]ВОС'!$Q$23</f>
        <v>11.77</v>
      </c>
      <c r="AX25" s="231">
        <f>'[1]ВОС'!$R$23</f>
        <v>6.12</v>
      </c>
      <c r="AY25" s="148">
        <f>'[1]ВОС'!$O$24</f>
        <v>0.09359999999999999</v>
      </c>
      <c r="AZ25" s="149">
        <f>'[1]ВОС'!$P$24</f>
        <v>0.09359999999999999</v>
      </c>
      <c r="BA25" s="150">
        <f>'[1]ВОС'!$Q$24</f>
        <v>13.79</v>
      </c>
      <c r="BB25" s="151">
        <f>'[1]ВОС'!$R$24</f>
        <v>6.14</v>
      </c>
      <c r="BC25" s="148">
        <f>'[1]ВОС'!$O$25</f>
        <v>0.1638</v>
      </c>
      <c r="BD25" s="149">
        <f>'[1]ВОС'!$P$25</f>
        <v>0.135</v>
      </c>
      <c r="BE25" s="150">
        <f>'[1]ВОС'!$Q$25</f>
        <v>21.71</v>
      </c>
      <c r="BF25" s="151">
        <f>'[1]ВОС'!$R$25</f>
        <v>6.13</v>
      </c>
      <c r="BG25" s="148">
        <f>'[1]ВОС'!$O$26</f>
        <v>0.099</v>
      </c>
      <c r="BH25" s="149">
        <f>'[1]ВОС'!$P$26</f>
        <v>0.09179999999999999</v>
      </c>
      <c r="BI25" s="150">
        <f>'[1]ВОС'!$Q$26</f>
        <v>12.47</v>
      </c>
      <c r="BJ25" s="151">
        <f>'[1]ВОС'!$R$26</f>
        <v>6.14</v>
      </c>
      <c r="BK25" s="345">
        <f>'[1]ВОС'!$O$27</f>
        <v>0.09</v>
      </c>
      <c r="BL25" s="346">
        <f>'[1]ВОС'!$P$27</f>
        <v>0.0864</v>
      </c>
      <c r="BM25" s="349">
        <f>'[1]ВОС'!$Q$27</f>
        <v>11.57</v>
      </c>
      <c r="BN25" s="348">
        <f>'[1]ВОС'!$R$27</f>
        <v>6.15</v>
      </c>
      <c r="BO25" s="148">
        <f>'[1]ВОС'!$O$28</f>
        <v>0.0864</v>
      </c>
      <c r="BP25" s="149">
        <f>'[1]ВОС'!$P$28</f>
        <v>0.0864</v>
      </c>
      <c r="BQ25" s="150">
        <f>'[1]ВОС'!$Q$28</f>
        <v>11.46</v>
      </c>
      <c r="BR25" s="151">
        <f>'[1]ВОС'!$R$28</f>
        <v>6.15</v>
      </c>
      <c r="BS25" s="148">
        <f>'[1]ВОС'!$O$29</f>
        <v>0.0882</v>
      </c>
      <c r="BT25" s="149">
        <f>'[1]ВОС'!$P$29</f>
        <v>0.0864</v>
      </c>
      <c r="BU25" s="150">
        <f>'[1]ВОС'!$Q$29</f>
        <v>11.88</v>
      </c>
      <c r="BV25" s="151">
        <f>'[1]ВОС'!$R$29</f>
        <v>6.17</v>
      </c>
      <c r="BW25" s="148">
        <f>'[1]ВОС'!$O$30</f>
        <v>0.09540000000000001</v>
      </c>
      <c r="BX25" s="149">
        <f>'[1]ВОС'!$P$30</f>
        <v>0.09179999999999999</v>
      </c>
      <c r="BY25" s="150">
        <f>'[1]ВОС'!$Q$30</f>
        <v>12.32</v>
      </c>
      <c r="BZ25" s="151">
        <f>'[1]ВОС'!$R$30</f>
        <v>6.17</v>
      </c>
      <c r="CA25" s="120">
        <f>'[1]ВОС'!$O$31</f>
        <v>0.0864</v>
      </c>
      <c r="CB25" s="121">
        <f>'[1]ВОС'!$P$31</f>
        <v>0.09</v>
      </c>
      <c r="CC25" s="122">
        <f>'[1]ВОС'!$Q$31</f>
        <v>11.53</v>
      </c>
      <c r="CD25" s="123">
        <f>'[1]ВОС'!$R$31</f>
        <v>6.17</v>
      </c>
      <c r="CE25" s="148">
        <f>'[1]ВОС'!$O$32</f>
        <v>0.09</v>
      </c>
      <c r="CF25" s="149">
        <f>'[1]ВОС'!$P$32</f>
        <v>0.0882</v>
      </c>
      <c r="CG25" s="150">
        <f>'[1]ВОС'!$Q$32</f>
        <v>12.27</v>
      </c>
      <c r="CH25" s="151">
        <f>'[1]ВОС'!$R$32</f>
        <v>6.18</v>
      </c>
      <c r="CI25" s="148">
        <f>'[1]ВОС'!$O$33</f>
        <v>0.09720000000000001</v>
      </c>
      <c r="CJ25" s="149">
        <f>'[1]ВОС'!$P$33</f>
        <v>0.09359999999999999</v>
      </c>
      <c r="CK25" s="150">
        <f>'[1]ВОС'!$Q$33</f>
        <v>12.95</v>
      </c>
      <c r="CL25" s="151">
        <f>'[1]ВОС'!$R$33</f>
        <v>6.18</v>
      </c>
      <c r="CM25" s="148">
        <f>'[1]ВОС'!$O$34</f>
        <v>0.1044</v>
      </c>
      <c r="CN25" s="149">
        <f>'[1]ВОС'!$P$34</f>
        <v>0.09540000000000001</v>
      </c>
      <c r="CO25" s="150">
        <f>'[1]ВОС'!$Q$34</f>
        <v>12.59</v>
      </c>
      <c r="CP25" s="151">
        <f>'[1]ВОС'!$R$34</f>
        <v>6.2</v>
      </c>
      <c r="CQ25" s="148">
        <f>'[1]ВОС'!$O$35</f>
        <v>0.1134</v>
      </c>
      <c r="CR25" s="149">
        <f>'[1]ВОС'!$P$35</f>
        <v>0.1008</v>
      </c>
      <c r="CS25" s="150">
        <f>'[1]ВОС'!$Q$35</f>
        <v>13.78</v>
      </c>
      <c r="CT25" s="151">
        <f>'[1]ВОС'!$R$35</f>
        <v>6.2</v>
      </c>
      <c r="CU25" s="148">
        <f>'[1]ВОС'!$O$36</f>
        <v>0.11159999999999999</v>
      </c>
      <c r="CV25" s="149">
        <f>'[1]ВОС'!$P$36</f>
        <v>0.099</v>
      </c>
      <c r="CW25" s="150">
        <f>'[1]ВОС'!$Q$36</f>
        <v>14.22</v>
      </c>
      <c r="CX25" s="152">
        <f>'[1]ВОС'!$R$36</f>
        <v>6.2</v>
      </c>
      <c r="CY25" s="68"/>
      <c r="CZ25" s="30"/>
    </row>
    <row r="26" spans="1:104" ht="13.5" customHeight="1">
      <c r="A26" s="31" t="s">
        <v>40</v>
      </c>
      <c r="B26" s="32" t="s">
        <v>102</v>
      </c>
      <c r="C26" s="49" t="s">
        <v>2</v>
      </c>
      <c r="D26" s="37" t="s">
        <v>42</v>
      </c>
      <c r="E26" s="35" t="s">
        <v>45</v>
      </c>
      <c r="F26" s="318" t="s">
        <v>55</v>
      </c>
      <c r="G26" s="310">
        <f>SUM(G24:G25)</f>
        <v>3.3912</v>
      </c>
      <c r="H26" s="87">
        <f>SUM(H24:H25)</f>
        <v>1.962</v>
      </c>
      <c r="I26" s="88">
        <f>SUM(I24:I25)</f>
        <v>316.28</v>
      </c>
      <c r="J26" s="80"/>
      <c r="K26" s="135">
        <f>SUM(K24:K25)</f>
        <v>2.916</v>
      </c>
      <c r="L26" s="132">
        <f>SUM(L24:L25)</f>
        <v>1.4328</v>
      </c>
      <c r="M26" s="132">
        <f>SUM(M24:M25)</f>
        <v>309.92</v>
      </c>
      <c r="N26" s="133"/>
      <c r="O26" s="86">
        <f>SUM(O24:O25)</f>
        <v>2.9123999999999994</v>
      </c>
      <c r="P26" s="91">
        <f>SUM(P24:P25)</f>
        <v>1.4544000000000001</v>
      </c>
      <c r="Q26" s="90">
        <f>SUM(Q24:Q25)</f>
        <v>307.28000000000003</v>
      </c>
      <c r="R26" s="70"/>
      <c r="S26" s="72">
        <f>SUM(S24:S25)</f>
        <v>2.8637999999999995</v>
      </c>
      <c r="T26" s="87">
        <f>SUM(T24:T25)</f>
        <v>1.4795999999999998</v>
      </c>
      <c r="U26" s="88">
        <f>SUM(U24:U25)</f>
        <v>293.01000000000005</v>
      </c>
      <c r="V26" s="80"/>
      <c r="W26" s="72">
        <f>SUM(W24:W25)</f>
        <v>2.7702</v>
      </c>
      <c r="X26" s="87">
        <f>SUM(X24:X25)</f>
        <v>1.3806</v>
      </c>
      <c r="Y26" s="88">
        <f>SUM(Y24:Y25)</f>
        <v>291.84</v>
      </c>
      <c r="Z26" s="80"/>
      <c r="AA26" s="92">
        <f>SUM(AA24:AA25)</f>
        <v>2.853</v>
      </c>
      <c r="AB26" s="93">
        <f>SUM(AB24:AB25)</f>
        <v>1.404</v>
      </c>
      <c r="AC26" s="94">
        <f>SUM(AC24:AC25)</f>
        <v>308.38</v>
      </c>
      <c r="AD26" s="73"/>
      <c r="AE26" s="92">
        <f>SUM(AE24:AE25)</f>
        <v>2.9286000000000003</v>
      </c>
      <c r="AF26" s="93">
        <f>SUM(AF24:AF25)</f>
        <v>1.4256</v>
      </c>
      <c r="AG26" s="94">
        <f>SUM(AG24:AG25)</f>
        <v>308.16</v>
      </c>
      <c r="AH26" s="73"/>
      <c r="AI26" s="241">
        <f>SUM(AI24:AI25)</f>
        <v>3.0293999999999994</v>
      </c>
      <c r="AJ26" s="242">
        <f>SUM(AJ24:AJ25)</f>
        <v>1.5156</v>
      </c>
      <c r="AK26" s="243">
        <f>SUM(AK24:AK25)</f>
        <v>361.93</v>
      </c>
      <c r="AL26" s="244"/>
      <c r="AM26" s="92">
        <f>SUM(AM24:AM25)</f>
        <v>3.3786</v>
      </c>
      <c r="AN26" s="93">
        <f>SUM(AN24:AN25)</f>
        <v>1.9223999999999999</v>
      </c>
      <c r="AO26" s="94">
        <f>SUM(AO24:AO25)</f>
        <v>377.26</v>
      </c>
      <c r="AP26" s="73"/>
      <c r="AQ26" s="92">
        <f>SUM(AQ24:AQ25)</f>
        <v>3.4362</v>
      </c>
      <c r="AR26" s="93">
        <f>SUM(AR24:AR25)</f>
        <v>1.9458</v>
      </c>
      <c r="AS26" s="94">
        <f>SUM(AS24:AS25)</f>
        <v>376.85999999999996</v>
      </c>
      <c r="AT26" s="73"/>
      <c r="AU26" s="241">
        <f>SUM(AU24:AU25)</f>
        <v>3.4812000000000003</v>
      </c>
      <c r="AV26" s="242">
        <f>SUM(AV24:AV25)</f>
        <v>1.9889999999999999</v>
      </c>
      <c r="AW26" s="243">
        <f>SUM(AW24:AW25)</f>
        <v>386.28999999999996</v>
      </c>
      <c r="AX26" s="244"/>
      <c r="AY26" s="92">
        <f>SUM(AY24:AY25)</f>
        <v>3.5082</v>
      </c>
      <c r="AZ26" s="93">
        <f>SUM(AZ24:AZ25)</f>
        <v>2.0016</v>
      </c>
      <c r="BA26" s="94">
        <f>SUM(BA24:BA25)</f>
        <v>381.1</v>
      </c>
      <c r="BB26" s="73"/>
      <c r="BC26" s="92">
        <f>SUM(BC24:BC25)</f>
        <v>3.528</v>
      </c>
      <c r="BD26" s="93">
        <f>SUM(BD24:BD25)</f>
        <v>2.0124000000000004</v>
      </c>
      <c r="BE26" s="94">
        <f>SUM(BE24:BE25)</f>
        <v>391.54999999999995</v>
      </c>
      <c r="BF26" s="73"/>
      <c r="BG26" s="92">
        <f>SUM(BG24:BG25)</f>
        <v>3.4560000000000004</v>
      </c>
      <c r="BH26" s="93">
        <f>SUM(BH24:BH25)</f>
        <v>1.9727999999999999</v>
      </c>
      <c r="BI26" s="94">
        <f>SUM(BI24:BI25)</f>
        <v>375.49</v>
      </c>
      <c r="BJ26" s="73"/>
      <c r="BK26" s="358">
        <f>SUM(BK24:BK25)</f>
        <v>3.4128</v>
      </c>
      <c r="BL26" s="359">
        <f>SUM(BL24:BL25)</f>
        <v>1.9512</v>
      </c>
      <c r="BM26" s="360">
        <f>SUM(BM24:BM25)</f>
        <v>372.39</v>
      </c>
      <c r="BN26" s="361"/>
      <c r="BO26" s="92">
        <f>SUM(BO24:BO25)</f>
        <v>3.393</v>
      </c>
      <c r="BP26" s="93">
        <f>SUM(BP24:BP25)</f>
        <v>1.9512</v>
      </c>
      <c r="BQ26" s="94">
        <f>SUM(BQ24:BQ25)</f>
        <v>378.76</v>
      </c>
      <c r="BR26" s="73"/>
      <c r="BS26" s="92">
        <f>SUM(BS24:BS25)</f>
        <v>3.4308</v>
      </c>
      <c r="BT26" s="93">
        <f>SUM(BT24:BT25)</f>
        <v>1.9962</v>
      </c>
      <c r="BU26" s="94">
        <f>SUM(BU24:BU25)</f>
        <v>378.87</v>
      </c>
      <c r="BV26" s="73"/>
      <c r="BW26" s="92">
        <f>SUM(BW24:BW25)</f>
        <v>3.4434</v>
      </c>
      <c r="BX26" s="93">
        <f>SUM(BX24:BX25)</f>
        <v>2.007</v>
      </c>
      <c r="BY26" s="94">
        <f>SUM(BY24:BY25)</f>
        <v>383.42</v>
      </c>
      <c r="BZ26" s="73"/>
      <c r="CA26" s="174">
        <f>SUM(CA24:CA25)</f>
        <v>3.5136</v>
      </c>
      <c r="CB26" s="175">
        <f>SUM(CB24:CB25)</f>
        <v>2.0502</v>
      </c>
      <c r="CC26" s="176">
        <f>SUM(CC24:CC25)</f>
        <v>384.55999999999995</v>
      </c>
      <c r="CD26" s="177"/>
      <c r="CE26" s="92">
        <f>SUM(CE24:CE25)</f>
        <v>3.4884</v>
      </c>
      <c r="CF26" s="93">
        <f>SUM(CF24:CF25)</f>
        <v>1.9944000000000002</v>
      </c>
      <c r="CG26" s="94">
        <f>SUM(CG24:CG25)</f>
        <v>383.4</v>
      </c>
      <c r="CH26" s="73"/>
      <c r="CI26" s="92">
        <f>SUM(CI24:CI25)</f>
        <v>3.5118</v>
      </c>
      <c r="CJ26" s="93">
        <f>SUM(CJ24:CJ25)</f>
        <v>1.9908</v>
      </c>
      <c r="CK26" s="94">
        <f>SUM(CK24:CK25)</f>
        <v>384.68</v>
      </c>
      <c r="CL26" s="73"/>
      <c r="CM26" s="92">
        <f>SUM(CM24:CM25)</f>
        <v>3.5352</v>
      </c>
      <c r="CN26" s="93">
        <f>SUM(CN24:CN25)</f>
        <v>2.0034</v>
      </c>
      <c r="CO26" s="94">
        <f>SUM(CO24:CO25)</f>
        <v>384.14</v>
      </c>
      <c r="CP26" s="73"/>
      <c r="CQ26" s="92">
        <f>SUM(CQ24:CQ25)</f>
        <v>3.5208</v>
      </c>
      <c r="CR26" s="93">
        <f>SUM(CR24:CR25)</f>
        <v>1.998</v>
      </c>
      <c r="CS26" s="94">
        <f>SUM(CS24:CS25)</f>
        <v>381.71999999999997</v>
      </c>
      <c r="CT26" s="73"/>
      <c r="CU26" s="92">
        <f>SUM(CU24:CU25)</f>
        <v>3.4704</v>
      </c>
      <c r="CV26" s="93">
        <f>SUM(CV24:CV25)</f>
        <v>1.9764000000000002</v>
      </c>
      <c r="CW26" s="94">
        <f>SUM(CW24:CW25)</f>
        <v>372.68</v>
      </c>
      <c r="CX26" s="163"/>
      <c r="CY26" s="68">
        <v>6</v>
      </c>
      <c r="CZ26" s="30"/>
    </row>
    <row r="27" spans="1:104" ht="13.5" customHeight="1" thickBot="1">
      <c r="A27" s="179" t="s">
        <v>40</v>
      </c>
      <c r="B27" s="180" t="s">
        <v>102</v>
      </c>
      <c r="C27" s="181" t="s">
        <v>2</v>
      </c>
      <c r="D27" s="182" t="s">
        <v>42</v>
      </c>
      <c r="E27" s="181" t="s">
        <v>47</v>
      </c>
      <c r="F27" s="319" t="s">
        <v>47</v>
      </c>
      <c r="G27" s="311">
        <f>SUM(G23+G26)</f>
        <v>6.559200000000001</v>
      </c>
      <c r="H27" s="259">
        <f>SUM(H23+H26)</f>
        <v>3.4901999999999997</v>
      </c>
      <c r="I27" s="260">
        <f>SUM(I23+I26)</f>
        <v>639.3799999999999</v>
      </c>
      <c r="J27" s="258"/>
      <c r="K27" s="197">
        <f>SUM(K23+K26)</f>
        <v>6.0642</v>
      </c>
      <c r="L27" s="194">
        <f>SUM(L23+L26)</f>
        <v>2.943</v>
      </c>
      <c r="M27" s="194">
        <f>SUM(M23+M26)</f>
        <v>635.96</v>
      </c>
      <c r="N27" s="192"/>
      <c r="O27" s="193">
        <f>SUM(O23+O26)</f>
        <v>6.0678</v>
      </c>
      <c r="P27" s="194">
        <f>SUM(P23+P26)</f>
        <v>3.0006000000000004</v>
      </c>
      <c r="Q27" s="195">
        <f>SUM(Q23+Q26)</f>
        <v>632.9100000000001</v>
      </c>
      <c r="R27" s="192"/>
      <c r="S27" s="198">
        <f>SUM(S23+S26)</f>
        <v>5.9921999999999995</v>
      </c>
      <c r="T27" s="199">
        <f>SUM(T23+T26)</f>
        <v>2.9555999999999996</v>
      </c>
      <c r="U27" s="200">
        <f>SUM(U23+U26)</f>
        <v>611.33</v>
      </c>
      <c r="V27" s="201"/>
      <c r="W27" s="198">
        <f>SUM(W23+W26)</f>
        <v>5.8698</v>
      </c>
      <c r="X27" s="199">
        <f>SUM(X23+X26)</f>
        <v>2.835</v>
      </c>
      <c r="Y27" s="200">
        <f>SUM(Y23+Y26)</f>
        <v>614.8199999999999</v>
      </c>
      <c r="Z27" s="201"/>
      <c r="AA27" s="198">
        <f>SUM(AA23+AA26)</f>
        <v>6.0047999999999995</v>
      </c>
      <c r="AB27" s="199">
        <f>SUM(AB23+AB26)</f>
        <v>2.8386</v>
      </c>
      <c r="AC27" s="200">
        <f>SUM(AC23+AC26)</f>
        <v>638.26</v>
      </c>
      <c r="AD27" s="201"/>
      <c r="AE27" s="279">
        <f>SUM(AE23+AE26)</f>
        <v>6.1146</v>
      </c>
      <c r="AF27" s="261">
        <f>SUM(AF23+AF26)</f>
        <v>2.8638000000000003</v>
      </c>
      <c r="AG27" s="262">
        <f>SUM(AG23+AG26)</f>
        <v>645.4100000000001</v>
      </c>
      <c r="AH27" s="263"/>
      <c r="AI27" s="279">
        <f>SUM(AI23+AI26)</f>
        <v>6.265799999999999</v>
      </c>
      <c r="AJ27" s="261">
        <f>SUM(AJ23+AJ26)</f>
        <v>2.9772</v>
      </c>
      <c r="AK27" s="262">
        <f>SUM(AK23+AK26)</f>
        <v>700.06</v>
      </c>
      <c r="AL27" s="263"/>
      <c r="AM27" s="202">
        <f>SUM(AM23+AM26)</f>
        <v>6.6132</v>
      </c>
      <c r="AN27" s="203">
        <f>SUM(AN23+AN26)</f>
        <v>3.4181999999999997</v>
      </c>
      <c r="AO27" s="204">
        <f>SUM(AO23+AO26)</f>
        <v>714.18</v>
      </c>
      <c r="AP27" s="205"/>
      <c r="AQ27" s="202">
        <f>SUM(AQ23+AQ26)</f>
        <v>6.622199999999999</v>
      </c>
      <c r="AR27" s="203">
        <f>SUM(AR23+AR26)</f>
        <v>3.4182</v>
      </c>
      <c r="AS27" s="204">
        <f>SUM(AS23+AS26)</f>
        <v>710.76</v>
      </c>
      <c r="AT27" s="205"/>
      <c r="AU27" s="281">
        <f>SUM(AU23+AU26)</f>
        <v>6.6276</v>
      </c>
      <c r="AV27" s="282">
        <f>SUM(AV23+AV26)</f>
        <v>3.4614</v>
      </c>
      <c r="AW27" s="283">
        <f>SUM(AW23+AW26)</f>
        <v>710.21</v>
      </c>
      <c r="AX27" s="284"/>
      <c r="AY27" s="202">
        <f>SUM(AY23+AY26)</f>
        <v>6.6402</v>
      </c>
      <c r="AZ27" s="203">
        <f>SUM(AZ23+AZ26)</f>
        <v>3.4362</v>
      </c>
      <c r="BA27" s="204">
        <f>SUM(BA23+BA26)</f>
        <v>702.9300000000001</v>
      </c>
      <c r="BB27" s="205"/>
      <c r="BC27" s="202">
        <f>SUM(BC23+BC26)</f>
        <v>6.66</v>
      </c>
      <c r="BD27" s="203">
        <f>SUM(BD23+BD26)</f>
        <v>3.4632000000000005</v>
      </c>
      <c r="BE27" s="204">
        <f>SUM(BE23+BE26)</f>
        <v>718.8799999999999</v>
      </c>
      <c r="BF27" s="205"/>
      <c r="BG27" s="202">
        <f>SUM(BG23+BG26)</f>
        <v>6.561</v>
      </c>
      <c r="BH27" s="203">
        <f>SUM(BH23+BH26)</f>
        <v>3.3983999999999996</v>
      </c>
      <c r="BI27" s="204">
        <f>SUM(BI23+BI26)</f>
        <v>697.09</v>
      </c>
      <c r="BJ27" s="205"/>
      <c r="BK27" s="281">
        <f>SUM(BK23+BK26)</f>
        <v>6.534</v>
      </c>
      <c r="BL27" s="282">
        <f>SUM(BL23+BL26)</f>
        <v>3.3858</v>
      </c>
      <c r="BM27" s="283">
        <f>SUM(BM23+BM26)</f>
        <v>703.21</v>
      </c>
      <c r="BN27" s="284"/>
      <c r="BO27" s="281">
        <f>SUM(BO23+BO26)</f>
        <v>6.5682</v>
      </c>
      <c r="BP27" s="282">
        <f>SUM(BP23+BP26)</f>
        <v>3.429</v>
      </c>
      <c r="BQ27" s="283">
        <f>SUM(BQ23+BQ26)</f>
        <v>705.62</v>
      </c>
      <c r="BR27" s="284"/>
      <c r="BS27" s="202">
        <f>SUM(BS23+BS26)</f>
        <v>6.615</v>
      </c>
      <c r="BT27" s="203">
        <f>SUM(BT23+BT26)</f>
        <v>3.4632</v>
      </c>
      <c r="BU27" s="204">
        <f>SUM(BU23+BU26)</f>
        <v>709.71</v>
      </c>
      <c r="BV27" s="205"/>
      <c r="BW27" s="202">
        <f>SUM(BW23+BW26)</f>
        <v>6.6852</v>
      </c>
      <c r="BX27" s="203">
        <f>SUM(BX23+BX26)</f>
        <v>3.4992</v>
      </c>
      <c r="BY27" s="204">
        <f>SUM(BY23+BY26)</f>
        <v>726.9200000000001</v>
      </c>
      <c r="BZ27" s="205"/>
      <c r="CA27" s="202">
        <f>SUM(CA23+CA26)</f>
        <v>6.8454</v>
      </c>
      <c r="CB27" s="203">
        <f>SUM(CB23+CB26)</f>
        <v>3.5423999999999998</v>
      </c>
      <c r="CC27" s="204">
        <f>SUM(CC23+CC26)</f>
        <v>723.81</v>
      </c>
      <c r="CD27" s="205"/>
      <c r="CE27" s="202">
        <f>SUM(CE23+CE26)</f>
        <v>6.84</v>
      </c>
      <c r="CF27" s="203">
        <f>SUM(CF23+CF26)</f>
        <v>3.528</v>
      </c>
      <c r="CG27" s="204">
        <f>SUM(CG23+CG26)</f>
        <v>741.01</v>
      </c>
      <c r="CH27" s="205"/>
      <c r="CI27" s="202">
        <f>SUM(CI23+CI26)</f>
        <v>6.8886</v>
      </c>
      <c r="CJ27" s="203">
        <f>SUM(CJ23+CJ26)</f>
        <v>3.564</v>
      </c>
      <c r="CK27" s="204">
        <f>SUM(CK23+CK26)</f>
        <v>724.6400000000001</v>
      </c>
      <c r="CL27" s="205"/>
      <c r="CM27" s="202">
        <f>SUM(CM23+CM26)</f>
        <v>6.8094</v>
      </c>
      <c r="CN27" s="203">
        <f>SUM(CN23+CN26)</f>
        <v>3.5604</v>
      </c>
      <c r="CO27" s="204">
        <f>SUM(CO23+CO26)</f>
        <v>730.46</v>
      </c>
      <c r="CP27" s="205"/>
      <c r="CQ27" s="202">
        <f>SUM(CQ23+CQ26)</f>
        <v>6.7896</v>
      </c>
      <c r="CR27" s="203">
        <f>SUM(CR23+CR26)</f>
        <v>3.5747999999999998</v>
      </c>
      <c r="CS27" s="204">
        <f>SUM(CS23+CS26)</f>
        <v>723.9</v>
      </c>
      <c r="CT27" s="205"/>
      <c r="CU27" s="202">
        <f>SUM(CU23+CU26)</f>
        <v>6.7896</v>
      </c>
      <c r="CV27" s="203">
        <f>SUM(CV23+CV26)</f>
        <v>3.5568</v>
      </c>
      <c r="CW27" s="204">
        <f>SUM(CW23+CW26)</f>
        <v>712.63</v>
      </c>
      <c r="CX27" s="206"/>
      <c r="CY27" s="74"/>
      <c r="CZ27" s="30"/>
    </row>
    <row r="28" spans="1:104" ht="13.5" customHeight="1">
      <c r="A28" s="38" t="s">
        <v>40</v>
      </c>
      <c r="B28" s="39" t="s">
        <v>102</v>
      </c>
      <c r="C28" s="58" t="s">
        <v>0</v>
      </c>
      <c r="D28" s="46" t="s">
        <v>56</v>
      </c>
      <c r="E28" s="45" t="s">
        <v>43</v>
      </c>
      <c r="F28" s="321" t="s">
        <v>57</v>
      </c>
      <c r="G28" s="297"/>
      <c r="H28" s="216"/>
      <c r="I28" s="217">
        <v>0</v>
      </c>
      <c r="J28" s="218"/>
      <c r="K28" s="138"/>
      <c r="L28" s="136"/>
      <c r="M28" s="136">
        <v>0</v>
      </c>
      <c r="N28" s="137"/>
      <c r="O28" s="98"/>
      <c r="P28" s="84"/>
      <c r="Q28" s="85">
        <v>0</v>
      </c>
      <c r="R28" s="73"/>
      <c r="S28" s="83"/>
      <c r="T28" s="84"/>
      <c r="U28" s="85">
        <v>0</v>
      </c>
      <c r="V28" s="73"/>
      <c r="W28" s="83"/>
      <c r="X28" s="84"/>
      <c r="Y28" s="85">
        <v>0</v>
      </c>
      <c r="Z28" s="73"/>
      <c r="AA28" s="83"/>
      <c r="AB28" s="84"/>
      <c r="AC28" s="85">
        <v>0</v>
      </c>
      <c r="AD28" s="73"/>
      <c r="AE28" s="75"/>
      <c r="AF28" s="76"/>
      <c r="AG28" s="77">
        <v>0</v>
      </c>
      <c r="AH28" s="78"/>
      <c r="AI28" s="298"/>
      <c r="AJ28" s="245"/>
      <c r="AK28" s="246">
        <v>0</v>
      </c>
      <c r="AL28" s="247"/>
      <c r="AM28" s="75"/>
      <c r="AN28" s="76"/>
      <c r="AO28" s="77">
        <v>0</v>
      </c>
      <c r="AP28" s="78"/>
      <c r="AQ28" s="75"/>
      <c r="AR28" s="76"/>
      <c r="AS28" s="77">
        <v>0</v>
      </c>
      <c r="AT28" s="78"/>
      <c r="AU28" s="298"/>
      <c r="AV28" s="245"/>
      <c r="AW28" s="246">
        <v>0</v>
      </c>
      <c r="AX28" s="247"/>
      <c r="AY28" s="75"/>
      <c r="AZ28" s="76"/>
      <c r="BA28" s="77">
        <v>0</v>
      </c>
      <c r="BB28" s="78"/>
      <c r="BC28" s="75"/>
      <c r="BD28" s="76"/>
      <c r="BE28" s="77">
        <v>0</v>
      </c>
      <c r="BF28" s="78"/>
      <c r="BG28" s="75"/>
      <c r="BH28" s="76"/>
      <c r="BI28" s="77">
        <v>0</v>
      </c>
      <c r="BJ28" s="78"/>
      <c r="BK28" s="362"/>
      <c r="BL28" s="363"/>
      <c r="BM28" s="364">
        <v>0</v>
      </c>
      <c r="BN28" s="365"/>
      <c r="BO28" s="75"/>
      <c r="BP28" s="76"/>
      <c r="BQ28" s="77">
        <v>0</v>
      </c>
      <c r="BR28" s="78"/>
      <c r="BS28" s="75"/>
      <c r="BT28" s="76"/>
      <c r="BU28" s="77">
        <v>0</v>
      </c>
      <c r="BV28" s="78"/>
      <c r="BW28" s="75"/>
      <c r="BX28" s="76"/>
      <c r="BY28" s="77">
        <v>0</v>
      </c>
      <c r="BZ28" s="78"/>
      <c r="CA28" s="298"/>
      <c r="CB28" s="245"/>
      <c r="CC28" s="246">
        <v>0</v>
      </c>
      <c r="CD28" s="247"/>
      <c r="CE28" s="75"/>
      <c r="CF28" s="76"/>
      <c r="CG28" s="77">
        <v>0</v>
      </c>
      <c r="CH28" s="78"/>
      <c r="CI28" s="75"/>
      <c r="CJ28" s="76"/>
      <c r="CK28" s="77">
        <v>0</v>
      </c>
      <c r="CL28" s="78"/>
      <c r="CM28" s="75"/>
      <c r="CN28" s="76"/>
      <c r="CO28" s="77">
        <v>0</v>
      </c>
      <c r="CP28" s="78"/>
      <c r="CQ28" s="75"/>
      <c r="CR28" s="76"/>
      <c r="CS28" s="77">
        <v>0</v>
      </c>
      <c r="CT28" s="78"/>
      <c r="CU28" s="75"/>
      <c r="CV28" s="76"/>
      <c r="CW28" s="77">
        <v>0</v>
      </c>
      <c r="CX28" s="164"/>
      <c r="CY28" s="67"/>
      <c r="CZ28" s="30"/>
    </row>
    <row r="29" spans="1:104" ht="13.5" customHeight="1">
      <c r="A29" s="31" t="s">
        <v>40</v>
      </c>
      <c r="B29" s="32" t="s">
        <v>102</v>
      </c>
      <c r="C29" s="49" t="s">
        <v>0</v>
      </c>
      <c r="D29" s="37" t="s">
        <v>56</v>
      </c>
      <c r="E29" s="35" t="s">
        <v>43</v>
      </c>
      <c r="F29" s="318" t="s">
        <v>44</v>
      </c>
      <c r="G29" s="305">
        <f>'[1]Комсом'!$C$13</f>
        <v>1.1664</v>
      </c>
      <c r="H29" s="149">
        <f>'[1]Комсом'!$D$13</f>
        <v>0.8976000000000001</v>
      </c>
      <c r="I29" s="153">
        <f>'[1]Комсом'!$E$13</f>
        <v>132.75</v>
      </c>
      <c r="J29" s="151">
        <f>'[1]Комсом'!$F$13</f>
        <v>6.29</v>
      </c>
      <c r="K29" s="120">
        <f>'[1]Комсом'!$C$14</f>
        <v>0.9528</v>
      </c>
      <c r="L29" s="121">
        <f>'[1]Комсом'!$D$14</f>
        <v>0.7536</v>
      </c>
      <c r="M29" s="124">
        <f>'[1]Комсом'!$E$14</f>
        <v>99.24</v>
      </c>
      <c r="N29" s="123">
        <f>'[1]Комсом'!$F$14</f>
        <v>6.31</v>
      </c>
      <c r="O29" s="148">
        <f>'[1]Комсом'!$C$15</f>
        <v>0.972</v>
      </c>
      <c r="P29" s="149">
        <f>'[1]Комсом'!$D$15</f>
        <v>0.7296</v>
      </c>
      <c r="Q29" s="153">
        <f>'[1]Комсом'!$E$15</f>
        <v>117.09</v>
      </c>
      <c r="R29" s="151">
        <f>'[1]Комсом'!$F$15</f>
        <v>6.3</v>
      </c>
      <c r="S29" s="148">
        <f>'[1]Комсом'!$C$16</f>
        <v>0.9288</v>
      </c>
      <c r="T29" s="149">
        <f>'[1]Комсом'!$D$16</f>
        <v>0.7056</v>
      </c>
      <c r="U29" s="153">
        <f>'[1]Комсом'!$E$16</f>
        <v>102.88</v>
      </c>
      <c r="V29" s="151">
        <f>'[1]Комсом'!$F$16</f>
        <v>6.29</v>
      </c>
      <c r="W29" s="148">
        <f>'[1]Комсом'!$C$17</f>
        <v>0.972</v>
      </c>
      <c r="X29" s="149">
        <f>'[1]Комсом'!$D$17</f>
        <v>0.66</v>
      </c>
      <c r="Y29" s="153">
        <f>'[1]Комсом'!$E$17</f>
        <v>131.38</v>
      </c>
      <c r="Z29" s="151">
        <f>'[1]Комсом'!$F$17</f>
        <v>6.26</v>
      </c>
      <c r="AA29" s="148">
        <f>'[1]Комсом'!$C$18</f>
        <v>1.356</v>
      </c>
      <c r="AB29" s="149">
        <f>'[1]Комсом'!$D$18</f>
        <v>1.0968</v>
      </c>
      <c r="AC29" s="153">
        <f>'[1]Комсом'!$E$18</f>
        <v>179.19</v>
      </c>
      <c r="AD29" s="151">
        <f>'[1]Комсом'!$F$18</f>
        <v>6.22</v>
      </c>
      <c r="AE29" s="148">
        <f>'[1]Комсом'!$C$19</f>
        <v>1.6008</v>
      </c>
      <c r="AF29" s="149">
        <f>'[1]Комсом'!$D$19</f>
        <v>1.2455999999999998</v>
      </c>
      <c r="AG29" s="153">
        <f>'[1]Комсом'!$E$19</f>
        <v>181.24</v>
      </c>
      <c r="AH29" s="151">
        <f>'[1]Комсом'!$F$19</f>
        <v>6.21</v>
      </c>
      <c r="AI29" s="228">
        <f>'[1]Комсом'!$C$20</f>
        <v>1.62</v>
      </c>
      <c r="AJ29" s="229">
        <f>'[1]Комсом'!$D$20</f>
        <v>1.2935999999999999</v>
      </c>
      <c r="AK29" s="232">
        <f>'[1]Комсом'!$E$20</f>
        <v>197.68</v>
      </c>
      <c r="AL29" s="231">
        <f>'[1]Комсом'!$F$20</f>
        <v>6.2</v>
      </c>
      <c r="AM29" s="148">
        <f>'[1]Комсом'!$C$21</f>
        <v>1.6704</v>
      </c>
      <c r="AN29" s="149">
        <f>'[1]Комсом'!$D$21</f>
        <v>1.32</v>
      </c>
      <c r="AO29" s="153">
        <f>'[1]Комсом'!$E$21</f>
        <v>201.77</v>
      </c>
      <c r="AP29" s="151">
        <f>'[1]Комсом'!$F$21</f>
        <v>6.22</v>
      </c>
      <c r="AQ29" s="148">
        <f>'[1]Комсом'!$C$22</f>
        <v>1.5936</v>
      </c>
      <c r="AR29" s="149">
        <f>'[1]Комсом'!$D$22</f>
        <v>1.2096</v>
      </c>
      <c r="AS29" s="153">
        <f>'[1]Комсом'!$E$22</f>
        <v>195.44</v>
      </c>
      <c r="AT29" s="151">
        <f>'[1]Комсом'!$F$22</f>
        <v>6.21</v>
      </c>
      <c r="AU29" s="228">
        <f>'[1]Комсом'!$C$23</f>
        <v>1.6512</v>
      </c>
      <c r="AV29" s="229">
        <f>'[1]Комсом'!$D$23</f>
        <v>1.2888</v>
      </c>
      <c r="AW29" s="232">
        <f>'[1]Комсом'!$E$23</f>
        <v>183.71</v>
      </c>
      <c r="AX29" s="231">
        <f>'[1]Комсом'!$F$23</f>
        <v>6.2</v>
      </c>
      <c r="AY29" s="148">
        <f>'[1]Комсом'!$C$24</f>
        <v>1.596</v>
      </c>
      <c r="AZ29" s="149">
        <f>'[1]Комсом'!$D$24</f>
        <v>1.224</v>
      </c>
      <c r="BA29" s="153">
        <f>'[1]Комсом'!$E$24</f>
        <v>210.4</v>
      </c>
      <c r="BB29" s="151">
        <f>'[1]Комсом'!$F$24</f>
        <v>6.22</v>
      </c>
      <c r="BC29" s="148">
        <f>'[1]Комсом'!$C$25</f>
        <v>1.764</v>
      </c>
      <c r="BD29" s="149">
        <f>'[1]Комсом'!$D$25</f>
        <v>1.3416</v>
      </c>
      <c r="BE29" s="153">
        <f>'[1]Комсом'!$E$25</f>
        <v>198.68</v>
      </c>
      <c r="BF29" s="151">
        <f>'[1]Комсом'!$F$25</f>
        <v>6.2</v>
      </c>
      <c r="BG29" s="148">
        <f>'[1]Комсом'!$C$26</f>
        <v>1.4376</v>
      </c>
      <c r="BH29" s="149">
        <f>'[1]Комсом'!$D$26</f>
        <v>1.092</v>
      </c>
      <c r="BI29" s="153">
        <f>'[1]Комсом'!$E$26</f>
        <v>147.43</v>
      </c>
      <c r="BJ29" s="151">
        <f>'[1]Комсом'!$F$26</f>
        <v>6.24</v>
      </c>
      <c r="BK29" s="345">
        <f>'[1]Комсом'!$C$27</f>
        <v>1.3584</v>
      </c>
      <c r="BL29" s="346">
        <f>'[1]Комсом'!$D$27</f>
        <v>0.9887999999999999</v>
      </c>
      <c r="BM29" s="347">
        <f>'[1]Комсом'!$E$27</f>
        <v>156.13</v>
      </c>
      <c r="BN29" s="348">
        <f>'[1]Комсом'!$F$27</f>
        <v>6.24</v>
      </c>
      <c r="BO29" s="148">
        <f>'[1]Комсом'!$C$28</f>
        <v>1.1688</v>
      </c>
      <c r="BP29" s="149">
        <f>'[1]Комсом'!$D$28</f>
        <v>0.8423999999999999</v>
      </c>
      <c r="BQ29" s="153">
        <f>'[1]Комсом'!$E$28</f>
        <v>123.06</v>
      </c>
      <c r="BR29" s="151">
        <f>'[1]Комсом'!$F$28</f>
        <v>6.26</v>
      </c>
      <c r="BS29" s="148">
        <f>'[1]Комсом'!$C$29</f>
        <v>1.1376</v>
      </c>
      <c r="BT29" s="149">
        <f>'[1]Комсом'!$D$29</f>
        <v>0.7992</v>
      </c>
      <c r="BU29" s="153">
        <f>'[1]Комсом'!$E$29</f>
        <v>120.42</v>
      </c>
      <c r="BV29" s="151">
        <f>'[1]Комсом'!$F$29</f>
        <v>6.27</v>
      </c>
      <c r="BW29" s="148">
        <f>'[1]Комсом'!$C$30</f>
        <v>1.1112</v>
      </c>
      <c r="BX29" s="149">
        <f>'[1]Комсом'!$D$30</f>
        <v>0.7944</v>
      </c>
      <c r="BY29" s="153">
        <f>'[1]Комсом'!$E$30</f>
        <v>125.78</v>
      </c>
      <c r="BZ29" s="151">
        <f>'[1]Комсом'!$F$30</f>
        <v>6.27</v>
      </c>
      <c r="CA29" s="228">
        <f>'[1]Комсом'!$C$31</f>
        <v>1.188</v>
      </c>
      <c r="CB29" s="229">
        <f>'[1]Комсом'!$D$31</f>
        <v>0.8232</v>
      </c>
      <c r="CC29" s="232">
        <f>'[1]Комсом'!$E$31</f>
        <v>132.89</v>
      </c>
      <c r="CD29" s="231">
        <f>'[1]Комсом'!$F$31</f>
        <v>6.27</v>
      </c>
      <c r="CE29" s="148">
        <f>'[1]Комсом'!$C$32</f>
        <v>1.308</v>
      </c>
      <c r="CF29" s="149">
        <f>'[1]Комсом'!$D$32</f>
        <v>0.9096000000000001</v>
      </c>
      <c r="CG29" s="153">
        <f>'[1]Комсом'!$E$32</f>
        <v>150.72</v>
      </c>
      <c r="CH29" s="151">
        <f>'[1]Комсом'!$F$32</f>
        <v>6.27</v>
      </c>
      <c r="CI29" s="148">
        <f>'[1]Комсом'!$C$33</f>
        <v>1.2984</v>
      </c>
      <c r="CJ29" s="149">
        <f>'[1]Комсом'!$D$33</f>
        <v>0.9288</v>
      </c>
      <c r="CK29" s="153">
        <f>'[1]Комсом'!$E$33</f>
        <v>147.97</v>
      </c>
      <c r="CL29" s="151">
        <f>'[1]Комсом'!$F$33</f>
        <v>6.28</v>
      </c>
      <c r="CM29" s="148">
        <f>'[1]Комсом'!$C$34</f>
        <v>1.2504000000000002</v>
      </c>
      <c r="CN29" s="149">
        <f>'[1]Комсом'!$D$34</f>
        <v>0.9192</v>
      </c>
      <c r="CO29" s="153">
        <f>'[1]Комсом'!$E$34</f>
        <v>145.23</v>
      </c>
      <c r="CP29" s="151">
        <f>'[1]Комсом'!$F$34</f>
        <v>6.29</v>
      </c>
      <c r="CQ29" s="148">
        <f>'[1]Комсом'!$C$35</f>
        <v>1.236</v>
      </c>
      <c r="CR29" s="149">
        <f>'[1]Комсом'!$D$35</f>
        <v>0.9192</v>
      </c>
      <c r="CS29" s="153">
        <f>'[1]Комсом'!$E$35</f>
        <v>142.6</v>
      </c>
      <c r="CT29" s="151">
        <f>'[1]Комсом'!$F$35</f>
        <v>6.3</v>
      </c>
      <c r="CU29" s="148">
        <f>'[1]Комсом'!$C$36</f>
        <v>1.1424</v>
      </c>
      <c r="CV29" s="149">
        <f>'[1]Комсом'!$D$36</f>
        <v>0.8376</v>
      </c>
      <c r="CW29" s="153">
        <f>'[1]Комсом'!$E$36</f>
        <v>123.15</v>
      </c>
      <c r="CX29" s="152">
        <f>'[1]Комсом'!$F$36</f>
        <v>6.3</v>
      </c>
      <c r="CY29" s="68">
        <v>7</v>
      </c>
      <c r="CZ29" s="30"/>
    </row>
    <row r="30" spans="1:104" ht="13.5" customHeight="1">
      <c r="A30" s="31" t="s">
        <v>40</v>
      </c>
      <c r="B30" s="32" t="s">
        <v>102</v>
      </c>
      <c r="C30" s="49" t="s">
        <v>0</v>
      </c>
      <c r="D30" s="37" t="s">
        <v>56</v>
      </c>
      <c r="E30" s="44" t="s">
        <v>43</v>
      </c>
      <c r="F30" s="318" t="s">
        <v>52</v>
      </c>
      <c r="G30" s="312">
        <f>SUM(G28+G29)</f>
        <v>1.1664</v>
      </c>
      <c r="H30" s="81">
        <f>SUM(H28+H29)</f>
        <v>0.8976000000000001</v>
      </c>
      <c r="I30" s="82">
        <f>SUM(I28+I29)</f>
        <v>132.75</v>
      </c>
      <c r="J30" s="80"/>
      <c r="K30" s="142">
        <f>SUM(K28+K29)</f>
        <v>0.9528</v>
      </c>
      <c r="L30" s="140">
        <f>SUM(L28+L29)</f>
        <v>0.7536</v>
      </c>
      <c r="M30" s="140">
        <f>SUM(M28+M29)</f>
        <v>99.24</v>
      </c>
      <c r="N30" s="133"/>
      <c r="O30" s="95">
        <f>SUM(O28+O29)</f>
        <v>0.972</v>
      </c>
      <c r="P30" s="96">
        <f>SUM(P28+P29)</f>
        <v>0.7296</v>
      </c>
      <c r="Q30" s="97">
        <f>SUM(Q28+Q29)</f>
        <v>117.09</v>
      </c>
      <c r="R30" s="70"/>
      <c r="S30" s="95">
        <f>SUM(S28+S29)</f>
        <v>0.9288</v>
      </c>
      <c r="T30" s="96">
        <f>SUM(T28+T29)</f>
        <v>0.7056</v>
      </c>
      <c r="U30" s="97">
        <f>SUM(U28+U29)</f>
        <v>102.88</v>
      </c>
      <c r="V30" s="70"/>
      <c r="W30" s="95">
        <f>SUM(W28+W29)</f>
        <v>0.972</v>
      </c>
      <c r="X30" s="96">
        <f>SUM(X28+X29)</f>
        <v>0.66</v>
      </c>
      <c r="Y30" s="97">
        <f>SUM(Y28+Y29)</f>
        <v>131.38</v>
      </c>
      <c r="Z30" s="70"/>
      <c r="AA30" s="95">
        <f>SUM(AA28+AA29)</f>
        <v>1.356</v>
      </c>
      <c r="AB30" s="96">
        <f>SUM(AB28+AB29)</f>
        <v>1.0968</v>
      </c>
      <c r="AC30" s="97">
        <f>SUM(AC28+AC29)</f>
        <v>179.19</v>
      </c>
      <c r="AD30" s="80"/>
      <c r="AE30" s="95">
        <f>SUM(AE28+AE29)</f>
        <v>1.6008</v>
      </c>
      <c r="AF30" s="96">
        <f>SUM(AF28+AF29)</f>
        <v>1.2455999999999998</v>
      </c>
      <c r="AG30" s="97">
        <f>SUM(AG28+AG29)</f>
        <v>181.24</v>
      </c>
      <c r="AH30" s="70"/>
      <c r="AI30" s="248">
        <f>SUM(AI28+AI29)</f>
        <v>1.62</v>
      </c>
      <c r="AJ30" s="274">
        <f>SUM(AJ28+AJ29)</f>
        <v>1.2935999999999999</v>
      </c>
      <c r="AK30" s="275">
        <f>SUM(AK28+AK29)</f>
        <v>197.68</v>
      </c>
      <c r="AL30" s="240"/>
      <c r="AM30" s="79">
        <f>SUM(AM28+AM29)</f>
        <v>1.6704</v>
      </c>
      <c r="AN30" s="81">
        <f>SUM(AN28+AN29)</f>
        <v>1.32</v>
      </c>
      <c r="AO30" s="82">
        <f>SUM(AO28+AO29)</f>
        <v>201.77</v>
      </c>
      <c r="AP30" s="80"/>
      <c r="AQ30" s="79">
        <f>SUM(AQ28+AQ29)</f>
        <v>1.5936</v>
      </c>
      <c r="AR30" s="81">
        <f>SUM(AR28+AR29)</f>
        <v>1.2096</v>
      </c>
      <c r="AS30" s="82">
        <f>SUM(AS28+AS29)</f>
        <v>195.44</v>
      </c>
      <c r="AT30" s="80"/>
      <c r="AU30" s="248">
        <f>SUM(AU28+AU29)</f>
        <v>1.6512</v>
      </c>
      <c r="AV30" s="249">
        <f>SUM(AV28+AV29)</f>
        <v>1.2888</v>
      </c>
      <c r="AW30" s="250">
        <f>SUM(AW28+AW29)</f>
        <v>183.71</v>
      </c>
      <c r="AX30" s="251"/>
      <c r="AY30" s="79">
        <f>SUM(AY28+AY29)</f>
        <v>1.596</v>
      </c>
      <c r="AZ30" s="81">
        <f>SUM(AZ28+AZ29)</f>
        <v>1.224</v>
      </c>
      <c r="BA30" s="82">
        <f>SUM(BA28+BA29)</f>
        <v>210.4</v>
      </c>
      <c r="BB30" s="80"/>
      <c r="BC30" s="79">
        <f>SUM(BC28+BC29)</f>
        <v>1.764</v>
      </c>
      <c r="BD30" s="81">
        <f>SUM(BD28+BD29)</f>
        <v>1.3416</v>
      </c>
      <c r="BE30" s="82">
        <f>SUM(BE28+BE29)</f>
        <v>198.68</v>
      </c>
      <c r="BF30" s="80"/>
      <c r="BG30" s="79">
        <f>SUM(BG28+BG29)</f>
        <v>1.4376</v>
      </c>
      <c r="BH30" s="81">
        <f>SUM(BH28+BH29)</f>
        <v>1.092</v>
      </c>
      <c r="BI30" s="82">
        <f>SUM(BI28+BI29)</f>
        <v>147.43</v>
      </c>
      <c r="BJ30" s="80"/>
      <c r="BK30" s="366">
        <f>SUM(BK28+BK29)</f>
        <v>1.3584</v>
      </c>
      <c r="BL30" s="367">
        <f>SUM(BL28+BL29)</f>
        <v>0.9887999999999999</v>
      </c>
      <c r="BM30" s="368">
        <f>SUM(BM28+BM29)</f>
        <v>156.13</v>
      </c>
      <c r="BN30" s="369"/>
      <c r="BO30" s="79">
        <f>SUM(BO28+BO29)</f>
        <v>1.1688</v>
      </c>
      <c r="BP30" s="81">
        <f>SUM(BP28+BP29)</f>
        <v>0.8423999999999999</v>
      </c>
      <c r="BQ30" s="82">
        <f>SUM(BQ28+BQ29)</f>
        <v>123.06</v>
      </c>
      <c r="BR30" s="80"/>
      <c r="BS30" s="79">
        <f>SUM(BS28+BS29)</f>
        <v>1.1376</v>
      </c>
      <c r="BT30" s="81">
        <f>SUM(BT28+BT29)</f>
        <v>0.7992</v>
      </c>
      <c r="BU30" s="82">
        <f>SUM(BU28+BU29)</f>
        <v>120.42</v>
      </c>
      <c r="BV30" s="80"/>
      <c r="BW30" s="79">
        <f>SUM(BW28+BW29)</f>
        <v>1.1112</v>
      </c>
      <c r="BX30" s="81">
        <f>SUM(BX28+BX29)</f>
        <v>0.7944</v>
      </c>
      <c r="BY30" s="82">
        <f>SUM(BY28+BY29)</f>
        <v>125.78</v>
      </c>
      <c r="BZ30" s="80"/>
      <c r="CA30" s="248">
        <f>SUM(CA28+CA29)</f>
        <v>1.188</v>
      </c>
      <c r="CB30" s="249">
        <f>SUM(CB28+CB29)</f>
        <v>0.8232</v>
      </c>
      <c r="CC30" s="250">
        <f>SUM(CC28+CC29)</f>
        <v>132.89</v>
      </c>
      <c r="CD30" s="251"/>
      <c r="CE30" s="79">
        <f>SUM(CE28+CE29)</f>
        <v>1.308</v>
      </c>
      <c r="CF30" s="81">
        <f>SUM(CF28+CF29)</f>
        <v>0.9096000000000001</v>
      </c>
      <c r="CG30" s="82">
        <f>SUM(CG28+CG29)</f>
        <v>150.72</v>
      </c>
      <c r="CH30" s="80"/>
      <c r="CI30" s="79">
        <f>SUM(CI28+CI29)</f>
        <v>1.2984</v>
      </c>
      <c r="CJ30" s="81">
        <f>SUM(CJ28+CJ29)</f>
        <v>0.9288</v>
      </c>
      <c r="CK30" s="82">
        <f>SUM(CK28+CK29)</f>
        <v>147.97</v>
      </c>
      <c r="CL30" s="80"/>
      <c r="CM30" s="79">
        <f>SUM(CM28+CM29)</f>
        <v>1.2504000000000002</v>
      </c>
      <c r="CN30" s="81">
        <f>SUM(CN28+CN29)</f>
        <v>0.9192</v>
      </c>
      <c r="CO30" s="82">
        <f>SUM(CO28+CO29)</f>
        <v>145.23</v>
      </c>
      <c r="CP30" s="80"/>
      <c r="CQ30" s="79">
        <f>SUM(CQ28+CQ29)</f>
        <v>1.236</v>
      </c>
      <c r="CR30" s="81">
        <f>SUM(CR28+CR29)</f>
        <v>0.9192</v>
      </c>
      <c r="CS30" s="82">
        <f>SUM(CS28+CS29)</f>
        <v>142.6</v>
      </c>
      <c r="CT30" s="80"/>
      <c r="CU30" s="83">
        <f>SUM(CU28+CU29)</f>
        <v>1.1424</v>
      </c>
      <c r="CV30" s="84">
        <f>SUM(CV28+CV29)</f>
        <v>0.8376</v>
      </c>
      <c r="CW30" s="85">
        <f>SUM(CW28+CW29)</f>
        <v>123.15</v>
      </c>
      <c r="CX30" s="163"/>
      <c r="CY30" s="68"/>
      <c r="CZ30" s="30"/>
    </row>
    <row r="31" spans="1:104" ht="13.5" customHeight="1">
      <c r="A31" s="31" t="s">
        <v>40</v>
      </c>
      <c r="B31" s="32" t="s">
        <v>102</v>
      </c>
      <c r="C31" s="49" t="s">
        <v>0</v>
      </c>
      <c r="D31" s="37" t="s">
        <v>56</v>
      </c>
      <c r="E31" s="35" t="s">
        <v>45</v>
      </c>
      <c r="F31" s="318" t="s">
        <v>58</v>
      </c>
      <c r="G31" s="375"/>
      <c r="H31" s="87"/>
      <c r="I31" s="88">
        <v>34</v>
      </c>
      <c r="J31" s="376"/>
      <c r="K31" s="377"/>
      <c r="L31" s="128"/>
      <c r="M31" s="128">
        <v>24</v>
      </c>
      <c r="N31" s="378"/>
      <c r="O31" s="72"/>
      <c r="P31" s="87"/>
      <c r="Q31" s="88">
        <v>25</v>
      </c>
      <c r="R31" s="376"/>
      <c r="S31" s="72"/>
      <c r="T31" s="87"/>
      <c r="U31" s="88">
        <v>26</v>
      </c>
      <c r="V31" s="376"/>
      <c r="W31" s="72"/>
      <c r="X31" s="87"/>
      <c r="Y31" s="88">
        <v>25</v>
      </c>
      <c r="Z31" s="376"/>
      <c r="AA31" s="72"/>
      <c r="AB31" s="87"/>
      <c r="AC31" s="88">
        <v>40</v>
      </c>
      <c r="AD31" s="376"/>
      <c r="AE31" s="72"/>
      <c r="AF31" s="87"/>
      <c r="AG31" s="88">
        <v>63</v>
      </c>
      <c r="AH31" s="376"/>
      <c r="AI31" s="379"/>
      <c r="AJ31" s="253"/>
      <c r="AK31" s="254">
        <v>70</v>
      </c>
      <c r="AL31" s="380"/>
      <c r="AM31" s="92"/>
      <c r="AN31" s="93"/>
      <c r="AO31" s="94">
        <v>56</v>
      </c>
      <c r="AP31" s="381"/>
      <c r="AQ31" s="92"/>
      <c r="AR31" s="93"/>
      <c r="AS31" s="94">
        <v>49</v>
      </c>
      <c r="AT31" s="381"/>
      <c r="AU31" s="382"/>
      <c r="AV31" s="242"/>
      <c r="AW31" s="243">
        <v>54</v>
      </c>
      <c r="AX31" s="383"/>
      <c r="AY31" s="92"/>
      <c r="AZ31" s="93"/>
      <c r="BA31" s="94">
        <v>64</v>
      </c>
      <c r="BB31" s="381"/>
      <c r="BC31" s="92"/>
      <c r="BD31" s="93"/>
      <c r="BE31" s="94">
        <v>64</v>
      </c>
      <c r="BF31" s="381"/>
      <c r="BG31" s="92"/>
      <c r="BH31" s="93"/>
      <c r="BI31" s="94">
        <v>60</v>
      </c>
      <c r="BJ31" s="381"/>
      <c r="BK31" s="358"/>
      <c r="BL31" s="359"/>
      <c r="BM31" s="360">
        <v>44</v>
      </c>
      <c r="BN31" s="384"/>
      <c r="BO31" s="92"/>
      <c r="BP31" s="93"/>
      <c r="BQ31" s="94">
        <v>39</v>
      </c>
      <c r="BR31" s="381"/>
      <c r="BS31" s="92"/>
      <c r="BT31" s="93"/>
      <c r="BU31" s="94">
        <v>38</v>
      </c>
      <c r="BV31" s="381"/>
      <c r="BW31" s="92"/>
      <c r="BX31" s="93"/>
      <c r="BY31" s="94">
        <v>37</v>
      </c>
      <c r="BZ31" s="381"/>
      <c r="CA31" s="382"/>
      <c r="CB31" s="242"/>
      <c r="CC31" s="243">
        <v>41</v>
      </c>
      <c r="CD31" s="383"/>
      <c r="CE31" s="92"/>
      <c r="CF31" s="93"/>
      <c r="CG31" s="94">
        <v>43</v>
      </c>
      <c r="CH31" s="381"/>
      <c r="CI31" s="92"/>
      <c r="CJ31" s="93"/>
      <c r="CK31" s="94">
        <v>36</v>
      </c>
      <c r="CL31" s="381"/>
      <c r="CM31" s="92"/>
      <c r="CN31" s="93"/>
      <c r="CO31" s="94">
        <v>39</v>
      </c>
      <c r="CP31" s="381"/>
      <c r="CQ31" s="92"/>
      <c r="CR31" s="93"/>
      <c r="CS31" s="94">
        <v>35</v>
      </c>
      <c r="CT31" s="381"/>
      <c r="CU31" s="72"/>
      <c r="CV31" s="87"/>
      <c r="CW31" s="88">
        <v>31</v>
      </c>
      <c r="CX31" s="385"/>
      <c r="CY31" s="68"/>
      <c r="CZ31" s="30"/>
    </row>
    <row r="32" spans="1:104" ht="13.5" customHeight="1">
      <c r="A32" s="31" t="s">
        <v>40</v>
      </c>
      <c r="B32" s="32" t="s">
        <v>102</v>
      </c>
      <c r="C32" s="49" t="s">
        <v>0</v>
      </c>
      <c r="D32" s="37" t="s">
        <v>56</v>
      </c>
      <c r="E32" s="35" t="s">
        <v>45</v>
      </c>
      <c r="F32" s="318" t="s">
        <v>46</v>
      </c>
      <c r="G32" s="313">
        <f>'[1]Комсом'!$G$13</f>
        <v>1.3584</v>
      </c>
      <c r="H32" s="155">
        <f>'[1]Комсом'!$H$13</f>
        <v>0.9192</v>
      </c>
      <c r="I32" s="219">
        <f>'[1]Комсом'!$I$13</f>
        <v>148.38</v>
      </c>
      <c r="J32" s="157">
        <f>'[1]Комсом'!$J$13</f>
        <v>6.29</v>
      </c>
      <c r="K32" s="120">
        <f>'[1]Комсом'!$G$14</f>
        <v>1.3632</v>
      </c>
      <c r="L32" s="121">
        <f>'[1]Комсом'!$H$14</f>
        <v>0.924</v>
      </c>
      <c r="M32" s="124">
        <f>'[1]Комсом'!$I$14</f>
        <v>157.5</v>
      </c>
      <c r="N32" s="123">
        <f>'[1]Комсом'!$J$14</f>
        <v>6.29</v>
      </c>
      <c r="O32" s="148">
        <f>'[1]Комсом'!$G$15</f>
        <v>1.3464</v>
      </c>
      <c r="P32" s="149">
        <f>'[1]Комсом'!$H$15</f>
        <v>0.8976000000000001</v>
      </c>
      <c r="Q32" s="153">
        <f>'[1]Комсом'!$I$15</f>
        <v>155.74</v>
      </c>
      <c r="R32" s="151">
        <f>'[1]Комсом'!$J$15</f>
        <v>6.29</v>
      </c>
      <c r="S32" s="148">
        <f>'[1]Комсом'!$G$16</f>
        <v>1.4352</v>
      </c>
      <c r="T32" s="149">
        <f>'[1]Комсом'!$H$16</f>
        <v>0.9384</v>
      </c>
      <c r="U32" s="153">
        <f>'[1]Комсом'!$I$16</f>
        <v>153.23</v>
      </c>
      <c r="V32" s="151">
        <f>'[1]Комсом'!$J$16</f>
        <v>6.27</v>
      </c>
      <c r="W32" s="148">
        <f>'[1]Комсом'!$G$17</f>
        <v>1.3608</v>
      </c>
      <c r="X32" s="149">
        <f>'[1]Комсом'!$H$17</f>
        <v>0.8472000000000001</v>
      </c>
      <c r="Y32" s="153">
        <f>'[1]Комсом'!$I$17</f>
        <v>150.57</v>
      </c>
      <c r="Z32" s="151">
        <f>'[1]Комсом'!$J$17</f>
        <v>6.22</v>
      </c>
      <c r="AA32" s="148">
        <f>'[1]Комсом'!$G$18</f>
        <v>1.5048</v>
      </c>
      <c r="AB32" s="149">
        <f>'[1]Комсом'!$H$18</f>
        <v>0.8856</v>
      </c>
      <c r="AC32" s="153">
        <f>'[1]Комсом'!$I$18</f>
        <v>164.69</v>
      </c>
      <c r="AD32" s="151">
        <f>'[1]Комсом'!$J$18</f>
        <v>6.16</v>
      </c>
      <c r="AE32" s="148">
        <f>'[1]Комсом'!$G$19</f>
        <v>1.6152</v>
      </c>
      <c r="AF32" s="149">
        <f>'[1]Комсом'!$H$19</f>
        <v>0.9456</v>
      </c>
      <c r="AG32" s="153">
        <f>'[1]Комсом'!$I$19</f>
        <v>183.17</v>
      </c>
      <c r="AH32" s="151">
        <f>'[1]Комсом'!$J$19</f>
        <v>6.12</v>
      </c>
      <c r="AI32" s="228">
        <f>'[1]Комсом'!$G$20</f>
        <v>1.6056</v>
      </c>
      <c r="AJ32" s="229">
        <f>'[1]Комсом'!$H$20</f>
        <v>0.9456</v>
      </c>
      <c r="AK32" s="232">
        <f>'[1]Комсом'!$I$20</f>
        <v>170.69</v>
      </c>
      <c r="AL32" s="231">
        <f>'[1]Комсом'!$J$20</f>
        <v>6.15</v>
      </c>
      <c r="AM32" s="148">
        <f>'[1]Комсом'!$G$21</f>
        <v>1.6416</v>
      </c>
      <c r="AN32" s="149">
        <f>'[1]Комсом'!$H$21</f>
        <v>0.9096000000000001</v>
      </c>
      <c r="AO32" s="153">
        <f>'[1]Комсом'!$I$21</f>
        <v>171.21</v>
      </c>
      <c r="AP32" s="151">
        <f>'[1]Комсом'!$J$21</f>
        <v>6.19</v>
      </c>
      <c r="AQ32" s="148">
        <f>'[1]Комсом'!$G$22</f>
        <v>1.5744</v>
      </c>
      <c r="AR32" s="149">
        <f>'[1]Комсом'!$H$22</f>
        <v>0.828</v>
      </c>
      <c r="AS32" s="153">
        <f>'[1]Комсом'!$I$22</f>
        <v>170.76</v>
      </c>
      <c r="AT32" s="151">
        <f>'[1]Комсом'!$J$22</f>
        <v>6.17</v>
      </c>
      <c r="AU32" s="228">
        <f>'[1]Комсом'!$G$23</f>
        <v>1.572</v>
      </c>
      <c r="AV32" s="229">
        <f>'[1]Комсом'!$H$23</f>
        <v>0.9</v>
      </c>
      <c r="AW32" s="232">
        <f>'[1]Комсом'!$I$23</f>
        <v>163.45</v>
      </c>
      <c r="AX32" s="231">
        <f>'[1]Комсом'!$J$23</f>
        <v>6.14</v>
      </c>
      <c r="AY32" s="148">
        <f>'[1]Комсом'!$G$24</f>
        <v>1.5552000000000001</v>
      </c>
      <c r="AZ32" s="149">
        <f>'[1]Комсом'!$H$24</f>
        <v>0.9312</v>
      </c>
      <c r="BA32" s="153">
        <f>'[1]Комсом'!$I$24</f>
        <v>165.54</v>
      </c>
      <c r="BB32" s="151">
        <f>'[1]Комсом'!$J$24</f>
        <v>6.16</v>
      </c>
      <c r="BC32" s="148">
        <f>'[1]Комсом'!$G$25</f>
        <v>1.5575999999999999</v>
      </c>
      <c r="BD32" s="149">
        <f>'[1]Комсом'!$H$25</f>
        <v>0.9336</v>
      </c>
      <c r="BE32" s="153">
        <f>'[1]Комсом'!$I$25</f>
        <v>173.34</v>
      </c>
      <c r="BF32" s="151">
        <f>'[1]Комсом'!$J$25</f>
        <v>6.16</v>
      </c>
      <c r="BG32" s="148">
        <f>'[1]Комсом'!$G$26</f>
        <v>1.5384</v>
      </c>
      <c r="BH32" s="149">
        <f>'[1]Комсом'!$H$26</f>
        <v>0.9144</v>
      </c>
      <c r="BI32" s="153">
        <f>'[1]Комсом'!$I$26</f>
        <v>161.66</v>
      </c>
      <c r="BJ32" s="151">
        <f>'[1]Комсом'!$J$26</f>
        <v>6.21</v>
      </c>
      <c r="BK32" s="345">
        <f>'[1]Комсом'!$G$27</f>
        <v>1.4832</v>
      </c>
      <c r="BL32" s="346">
        <f>'[1]Комсом'!$H$27</f>
        <v>0.8568</v>
      </c>
      <c r="BM32" s="347">
        <f>'[1]Комсом'!$I$27</f>
        <v>152.53</v>
      </c>
      <c r="BN32" s="348">
        <f>'[1]Комсом'!$J$27</f>
        <v>6.25</v>
      </c>
      <c r="BO32" s="148">
        <f>'[1]Комсом'!$G$28</f>
        <v>1.5095999999999998</v>
      </c>
      <c r="BP32" s="149">
        <f>'[1]Комсом'!$H$28</f>
        <v>0.8232</v>
      </c>
      <c r="BQ32" s="153">
        <f>'[1]Комсом'!$I$28</f>
        <v>157.18</v>
      </c>
      <c r="BR32" s="151">
        <f>'[1]Комсом'!$J$28</f>
        <v>6.25</v>
      </c>
      <c r="BS32" s="148">
        <f>'[1]Комсом'!$G$29</f>
        <v>1.416</v>
      </c>
      <c r="BT32" s="149">
        <f>'[1]Комсом'!$H$29</f>
        <v>0.8112</v>
      </c>
      <c r="BU32" s="153">
        <f>'[1]Комсом'!$I$29</f>
        <v>163.81</v>
      </c>
      <c r="BV32" s="151">
        <f>'[1]Комсом'!$J$29</f>
        <v>6.25</v>
      </c>
      <c r="BW32" s="148">
        <f>'[1]Комсом'!$G$30</f>
        <v>1.5095999999999998</v>
      </c>
      <c r="BX32" s="149">
        <f>'[1]Комсом'!$H$30</f>
        <v>0.888</v>
      </c>
      <c r="BY32" s="153">
        <f>'[1]Комсом'!$I$30</f>
        <v>167</v>
      </c>
      <c r="BZ32" s="151">
        <f>'[1]Комсом'!$J$30</f>
        <v>6.25</v>
      </c>
      <c r="CA32" s="228">
        <f>'[1]Комсом'!$G$31</f>
        <v>1.5528</v>
      </c>
      <c r="CB32" s="229">
        <f>'[1]Комсом'!$H$31</f>
        <v>0.8832000000000001</v>
      </c>
      <c r="CC32" s="232">
        <f>'[1]Комсом'!$I$31</f>
        <v>156.69</v>
      </c>
      <c r="CD32" s="231">
        <f>'[1]Комсом'!$J$31</f>
        <v>6.27</v>
      </c>
      <c r="CE32" s="148">
        <f>'[1]Комсом'!$G$32</f>
        <v>1.4687999999999999</v>
      </c>
      <c r="CF32" s="149">
        <f>'[1]Комсом'!$H$32</f>
        <v>0.8664</v>
      </c>
      <c r="CG32" s="153">
        <f>'[1]Комсом'!$I$32</f>
        <v>149.9</v>
      </c>
      <c r="CH32" s="151">
        <f>'[1]Комсом'!$J$32</f>
        <v>6.27</v>
      </c>
      <c r="CI32" s="148">
        <f>'[1]Комсом'!$G$33</f>
        <v>1.4064</v>
      </c>
      <c r="CJ32" s="149">
        <f>'[1]Комсом'!$H$33</f>
        <v>0.8927999999999999</v>
      </c>
      <c r="CK32" s="153">
        <f>'[1]Комсом'!$I$33</f>
        <v>145.08</v>
      </c>
      <c r="CL32" s="151">
        <f>'[1]Комсом'!$J$33</f>
        <v>6.28</v>
      </c>
      <c r="CM32" s="148">
        <f>'[1]Комсом'!$G$34</f>
        <v>1.3872</v>
      </c>
      <c r="CN32" s="149">
        <f>'[1]Комсом'!$H$34</f>
        <v>0.864</v>
      </c>
      <c r="CO32" s="153">
        <f>'[1]Комсом'!$I$34</f>
        <v>140.27</v>
      </c>
      <c r="CP32" s="151">
        <f>'[1]Комсом'!$J$34</f>
        <v>6.29</v>
      </c>
      <c r="CQ32" s="148">
        <f>'[1]Комсом'!$G$35</f>
        <v>1.2912000000000001</v>
      </c>
      <c r="CR32" s="149">
        <f>'[1]Комсом'!$H$35</f>
        <v>0.852</v>
      </c>
      <c r="CS32" s="153">
        <f>'[1]Комсом'!$I$35</f>
        <v>143.26</v>
      </c>
      <c r="CT32" s="151">
        <f>'[1]Комсом'!$J$35</f>
        <v>6.29</v>
      </c>
      <c r="CU32" s="148">
        <f>'[1]Комсом'!$G$36</f>
        <v>1.308</v>
      </c>
      <c r="CV32" s="149">
        <f>'[1]Комсом'!$H$36</f>
        <v>0.8616</v>
      </c>
      <c r="CW32" s="153">
        <f>'[1]Комсом'!$I$36</f>
        <v>142.24</v>
      </c>
      <c r="CX32" s="152">
        <f>'[1]Комсом'!$J$36</f>
        <v>6.3</v>
      </c>
      <c r="CY32" s="68">
        <v>2</v>
      </c>
      <c r="CZ32" s="30"/>
    </row>
    <row r="33" spans="1:104" ht="13.5" customHeight="1">
      <c r="A33" s="31" t="s">
        <v>40</v>
      </c>
      <c r="B33" s="32" t="s">
        <v>102</v>
      </c>
      <c r="C33" s="49" t="s">
        <v>0</v>
      </c>
      <c r="D33" s="37" t="s">
        <v>56</v>
      </c>
      <c r="E33" s="35" t="s">
        <v>45</v>
      </c>
      <c r="F33" s="318" t="s">
        <v>55</v>
      </c>
      <c r="G33" s="312">
        <f>SUM(G31+G32)</f>
        <v>1.3584</v>
      </c>
      <c r="H33" s="81">
        <f>SUM(H31+H32)</f>
        <v>0.9192</v>
      </c>
      <c r="I33" s="82">
        <f>SUM(I31+I32)</f>
        <v>182.38</v>
      </c>
      <c r="J33" s="80"/>
      <c r="K33" s="142">
        <f>SUM(K31+K32)</f>
        <v>1.3632</v>
      </c>
      <c r="L33" s="140">
        <f>SUM(L31+L32)</f>
        <v>0.924</v>
      </c>
      <c r="M33" s="140">
        <f>SUM(M31+M32)</f>
        <v>181.5</v>
      </c>
      <c r="N33" s="130"/>
      <c r="O33" s="79">
        <f>SUM(O31+O32)</f>
        <v>1.3464</v>
      </c>
      <c r="P33" s="81">
        <f>SUM(P31+P32)</f>
        <v>0.8976000000000001</v>
      </c>
      <c r="Q33" s="82">
        <f>SUM(Q31+Q32)</f>
        <v>180.74</v>
      </c>
      <c r="R33" s="80"/>
      <c r="S33" s="79">
        <f>SUM(S31+S32)</f>
        <v>1.4352</v>
      </c>
      <c r="T33" s="81">
        <f>SUM(T31+T32)</f>
        <v>0.9384</v>
      </c>
      <c r="U33" s="82">
        <f>SUM(U31+U32)</f>
        <v>179.23</v>
      </c>
      <c r="V33" s="80"/>
      <c r="W33" s="79">
        <f>SUM(W31+W32)</f>
        <v>1.3608</v>
      </c>
      <c r="X33" s="81">
        <f>SUM(X31+X32)</f>
        <v>0.8472000000000001</v>
      </c>
      <c r="Y33" s="82">
        <f>SUM(Y31+Y32)</f>
        <v>175.57</v>
      </c>
      <c r="Z33" s="80"/>
      <c r="AA33" s="79">
        <f>SUM(AA31+AA32)</f>
        <v>1.5048</v>
      </c>
      <c r="AB33" s="81">
        <f>SUM(AB31+AB32)</f>
        <v>0.8856</v>
      </c>
      <c r="AC33" s="82">
        <f>SUM(AC31+AC32)</f>
        <v>204.69</v>
      </c>
      <c r="AD33" s="80"/>
      <c r="AE33" s="79">
        <f>SUM(AE31+AE32)</f>
        <v>1.6152</v>
      </c>
      <c r="AF33" s="81">
        <f>SUM(AF31+AF32)</f>
        <v>0.9456</v>
      </c>
      <c r="AG33" s="82">
        <f>SUM(AG31+AG32)</f>
        <v>246.17</v>
      </c>
      <c r="AH33" s="80"/>
      <c r="AI33" s="248">
        <f>SUM(AI31+AI32)</f>
        <v>1.6056</v>
      </c>
      <c r="AJ33" s="249">
        <f>SUM(AJ31+AJ32)</f>
        <v>0.9456</v>
      </c>
      <c r="AK33" s="250">
        <f>SUM(AK31+AK32)</f>
        <v>240.69</v>
      </c>
      <c r="AL33" s="251"/>
      <c r="AM33" s="79">
        <f>SUM(AM31+AM32)</f>
        <v>1.6416</v>
      </c>
      <c r="AN33" s="81">
        <f>SUM(AN31+AN32)</f>
        <v>0.9096000000000001</v>
      </c>
      <c r="AO33" s="82">
        <f>SUM(AO31+AO32)</f>
        <v>227.21</v>
      </c>
      <c r="AP33" s="80"/>
      <c r="AQ33" s="79">
        <f>SUM(AQ31+AQ32)</f>
        <v>1.5744</v>
      </c>
      <c r="AR33" s="81">
        <f>SUM(AR31+AR32)</f>
        <v>0.828</v>
      </c>
      <c r="AS33" s="82">
        <f>SUM(AS31+AS32)</f>
        <v>219.76</v>
      </c>
      <c r="AT33" s="80"/>
      <c r="AU33" s="248">
        <f>SUM(AU31+AU32)</f>
        <v>1.572</v>
      </c>
      <c r="AV33" s="249">
        <f>SUM(AV31+AV32)</f>
        <v>0.9</v>
      </c>
      <c r="AW33" s="250">
        <f>SUM(AW31+AW32)</f>
        <v>217.45</v>
      </c>
      <c r="AX33" s="251"/>
      <c r="AY33" s="79">
        <f>SUM(AY31+AY32)</f>
        <v>1.5552000000000001</v>
      </c>
      <c r="AZ33" s="81">
        <f>SUM(AZ31+AZ32)</f>
        <v>0.9312</v>
      </c>
      <c r="BA33" s="82">
        <f>SUM(BA31+BA32)</f>
        <v>229.54</v>
      </c>
      <c r="BB33" s="80"/>
      <c r="BC33" s="79">
        <f>SUM(BC31+BC32)</f>
        <v>1.5575999999999999</v>
      </c>
      <c r="BD33" s="81">
        <f>SUM(BD31+BD32)</f>
        <v>0.9336</v>
      </c>
      <c r="BE33" s="82">
        <f>SUM(BE31+BE32)</f>
        <v>237.34</v>
      </c>
      <c r="BF33" s="80"/>
      <c r="BG33" s="79">
        <f>SUM(BG31+BG32)</f>
        <v>1.5384</v>
      </c>
      <c r="BH33" s="81">
        <f>SUM(BH31+BH32)</f>
        <v>0.9144</v>
      </c>
      <c r="BI33" s="82">
        <f>SUM(BI31+BI32)</f>
        <v>221.66</v>
      </c>
      <c r="BJ33" s="80"/>
      <c r="BK33" s="366">
        <f>SUM(BK31+BK32)</f>
        <v>1.4832</v>
      </c>
      <c r="BL33" s="367">
        <f>SUM(BL31+BL32)</f>
        <v>0.8568</v>
      </c>
      <c r="BM33" s="368">
        <f>SUM(BM31+BM32)</f>
        <v>196.53</v>
      </c>
      <c r="BN33" s="369"/>
      <c r="BO33" s="79">
        <f>SUM(BO31+BO32)</f>
        <v>1.5095999999999998</v>
      </c>
      <c r="BP33" s="81">
        <f>SUM(BP31+BP32)</f>
        <v>0.8232</v>
      </c>
      <c r="BQ33" s="82">
        <f>SUM(BQ31+BQ32)</f>
        <v>196.18</v>
      </c>
      <c r="BR33" s="80"/>
      <c r="BS33" s="79">
        <f>SUM(BS31+BS32)</f>
        <v>1.416</v>
      </c>
      <c r="BT33" s="81">
        <f>SUM(BT31+BT32)</f>
        <v>0.8112</v>
      </c>
      <c r="BU33" s="82">
        <f>SUM(BU31+BU32)</f>
        <v>201.81</v>
      </c>
      <c r="BV33" s="80"/>
      <c r="BW33" s="79">
        <f>SUM(BW31+BW32)</f>
        <v>1.5095999999999998</v>
      </c>
      <c r="BX33" s="81">
        <f>SUM(BX31+BX32)</f>
        <v>0.888</v>
      </c>
      <c r="BY33" s="82">
        <f>SUM(BY31+BY32)</f>
        <v>204</v>
      </c>
      <c r="BZ33" s="80"/>
      <c r="CA33" s="139">
        <f>SUM(CA31+CA32)</f>
        <v>1.5528</v>
      </c>
      <c r="CB33" s="140">
        <f>SUM(CB31+CB32)</f>
        <v>0.8832000000000001</v>
      </c>
      <c r="CC33" s="141">
        <f>SUM(CC31+CC32)</f>
        <v>197.69</v>
      </c>
      <c r="CD33" s="130"/>
      <c r="CE33" s="79">
        <f>SUM(CE31+CE32)</f>
        <v>1.4687999999999999</v>
      </c>
      <c r="CF33" s="81">
        <f>SUM(CF31+CF32)</f>
        <v>0.8664</v>
      </c>
      <c r="CG33" s="82">
        <f>SUM(CG31+CG32)</f>
        <v>192.9</v>
      </c>
      <c r="CH33" s="80"/>
      <c r="CI33" s="79">
        <f aca="true" t="shared" si="0" ref="CI33:CK34">SUM(CI29+CI32)</f>
        <v>2.7048</v>
      </c>
      <c r="CJ33" s="81">
        <f t="shared" si="0"/>
        <v>1.8215999999999999</v>
      </c>
      <c r="CK33" s="82">
        <f t="shared" si="0"/>
        <v>293.05</v>
      </c>
      <c r="CL33" s="80"/>
      <c r="CM33" s="79">
        <f aca="true" t="shared" si="1" ref="CM33:CO34">SUM(CM29+CM32)</f>
        <v>2.6376</v>
      </c>
      <c r="CN33" s="81">
        <f t="shared" si="1"/>
        <v>1.7832</v>
      </c>
      <c r="CO33" s="82">
        <f t="shared" si="1"/>
        <v>285.5</v>
      </c>
      <c r="CP33" s="80"/>
      <c r="CQ33" s="79">
        <f aca="true" t="shared" si="2" ref="CQ33:CS34">SUM(CQ29+CQ32)</f>
        <v>2.5272</v>
      </c>
      <c r="CR33" s="81">
        <f t="shared" si="2"/>
        <v>1.7711999999999999</v>
      </c>
      <c r="CS33" s="82">
        <f t="shared" si="2"/>
        <v>285.86</v>
      </c>
      <c r="CT33" s="80"/>
      <c r="CU33" s="83">
        <f>SUM(CU31+CU32)</f>
        <v>1.308</v>
      </c>
      <c r="CV33" s="84">
        <f>SUM(CV31+CV32)</f>
        <v>0.8616</v>
      </c>
      <c r="CW33" s="85">
        <f>SUM(CW31+CW32)</f>
        <v>173.24</v>
      </c>
      <c r="CX33" s="163"/>
      <c r="CY33" s="69"/>
      <c r="CZ33" s="30"/>
    </row>
    <row r="34" spans="1:104" ht="13.5" customHeight="1" thickBot="1">
      <c r="A34" s="179" t="s">
        <v>40</v>
      </c>
      <c r="B34" s="180" t="s">
        <v>102</v>
      </c>
      <c r="C34" s="181" t="s">
        <v>0</v>
      </c>
      <c r="D34" s="182" t="s">
        <v>56</v>
      </c>
      <c r="E34" s="181" t="s">
        <v>47</v>
      </c>
      <c r="F34" s="319" t="s">
        <v>47</v>
      </c>
      <c r="G34" s="314">
        <f>SUM(G30+G33)</f>
        <v>2.5248</v>
      </c>
      <c r="H34" s="261">
        <f>SUM(H30+H33)</f>
        <v>1.8168000000000002</v>
      </c>
      <c r="I34" s="262">
        <f>SUM(I30+I33)</f>
        <v>315.13</v>
      </c>
      <c r="J34" s="263"/>
      <c r="K34" s="207">
        <f>SUM(K30+K33)</f>
        <v>2.316</v>
      </c>
      <c r="L34" s="199">
        <f>SUM(L30+L33)</f>
        <v>1.6776</v>
      </c>
      <c r="M34" s="199">
        <f>SUM(M30+M33)</f>
        <v>280.74</v>
      </c>
      <c r="N34" s="201"/>
      <c r="O34" s="198">
        <f>SUM(O30+O33)</f>
        <v>2.3184</v>
      </c>
      <c r="P34" s="199">
        <f>SUM(P30+P33)</f>
        <v>1.6272000000000002</v>
      </c>
      <c r="Q34" s="200">
        <f>SUM(Q30+Q33)</f>
        <v>297.83000000000004</v>
      </c>
      <c r="R34" s="201"/>
      <c r="S34" s="198">
        <f>SUM(S30+S33)</f>
        <v>2.364</v>
      </c>
      <c r="T34" s="199">
        <f>SUM(T30+T33)</f>
        <v>1.6440000000000001</v>
      </c>
      <c r="U34" s="200">
        <f>SUM(U30+U33)</f>
        <v>282.11</v>
      </c>
      <c r="V34" s="201"/>
      <c r="W34" s="198">
        <f>SUM(W30+W33)</f>
        <v>2.3327999999999998</v>
      </c>
      <c r="X34" s="199">
        <f>SUM(X30+X33)</f>
        <v>1.5072</v>
      </c>
      <c r="Y34" s="200">
        <f>SUM(Y30+Y33)</f>
        <v>306.95</v>
      </c>
      <c r="Z34" s="201"/>
      <c r="AA34" s="198">
        <f>SUM(AA30+AA33)</f>
        <v>2.8608000000000002</v>
      </c>
      <c r="AB34" s="199">
        <f>SUM(AB30+AB33)</f>
        <v>1.9824000000000002</v>
      </c>
      <c r="AC34" s="200">
        <f>SUM(AC30+AC33)</f>
        <v>383.88</v>
      </c>
      <c r="AD34" s="201"/>
      <c r="AE34" s="279">
        <f>SUM(AE30+AE33)</f>
        <v>3.216</v>
      </c>
      <c r="AF34" s="261">
        <f>SUM(AF30+AF33)</f>
        <v>2.1912</v>
      </c>
      <c r="AG34" s="262">
        <f>SUM(AG30+AG33)</f>
        <v>427.40999999999997</v>
      </c>
      <c r="AH34" s="263"/>
      <c r="AI34" s="279">
        <f>SUM(AI30+AI33)</f>
        <v>3.2256</v>
      </c>
      <c r="AJ34" s="261">
        <f>SUM(AJ30+AJ33)</f>
        <v>2.2392</v>
      </c>
      <c r="AK34" s="262">
        <f>SUM(AK30+AK33)</f>
        <v>438.37</v>
      </c>
      <c r="AL34" s="263"/>
      <c r="AM34" s="198">
        <f>SUM(AM30+AM33)</f>
        <v>3.3120000000000003</v>
      </c>
      <c r="AN34" s="199">
        <f>SUM(AN30+AN33)</f>
        <v>2.2296</v>
      </c>
      <c r="AO34" s="200">
        <f>SUM(AO30+AO33)</f>
        <v>428.98</v>
      </c>
      <c r="AP34" s="201"/>
      <c r="AQ34" s="198">
        <f>SUM(AQ30+AQ33)</f>
        <v>3.168</v>
      </c>
      <c r="AR34" s="199">
        <f>SUM(AR30+AR33)</f>
        <v>2.0376</v>
      </c>
      <c r="AS34" s="200">
        <f>SUM(AS30+AS33)</f>
        <v>415.2</v>
      </c>
      <c r="AT34" s="201"/>
      <c r="AU34" s="279">
        <f>SUM(AU30+AU33)</f>
        <v>3.2232000000000003</v>
      </c>
      <c r="AV34" s="261">
        <f>SUM(AV30+AV33)</f>
        <v>2.1888</v>
      </c>
      <c r="AW34" s="262">
        <f>SUM(AW30+AW33)</f>
        <v>401.15999999999997</v>
      </c>
      <c r="AX34" s="263"/>
      <c r="AY34" s="198">
        <f>SUM(AY30+AY33)</f>
        <v>3.1512000000000002</v>
      </c>
      <c r="AZ34" s="199">
        <f>SUM(AZ30+AZ33)</f>
        <v>2.1552</v>
      </c>
      <c r="BA34" s="200">
        <f>SUM(BA30+BA33)</f>
        <v>439.94</v>
      </c>
      <c r="BB34" s="201"/>
      <c r="BC34" s="198">
        <f>SUM(BC30+BC33)</f>
        <v>3.3216</v>
      </c>
      <c r="BD34" s="199">
        <f>SUM(BD30+BD33)</f>
        <v>2.2752</v>
      </c>
      <c r="BE34" s="200">
        <f>SUM(BE30+BE33)</f>
        <v>436.02</v>
      </c>
      <c r="BF34" s="201"/>
      <c r="BG34" s="202">
        <f>SUM(BG30+BG33)</f>
        <v>2.976</v>
      </c>
      <c r="BH34" s="203">
        <f>SUM(BH30+BH33)</f>
        <v>2.0064</v>
      </c>
      <c r="BI34" s="204">
        <f>SUM(BI30+BI33)</f>
        <v>369.09000000000003</v>
      </c>
      <c r="BJ34" s="205"/>
      <c r="BK34" s="279">
        <f>SUM(BK30+BK33)</f>
        <v>2.8416</v>
      </c>
      <c r="BL34" s="261">
        <f>SUM(BL30+BL33)</f>
        <v>1.8456</v>
      </c>
      <c r="BM34" s="262">
        <f>SUM(BM30+BM33)</f>
        <v>352.65999999999997</v>
      </c>
      <c r="BN34" s="263"/>
      <c r="BO34" s="279">
        <f>SUM(BO30+BO33)</f>
        <v>2.6784</v>
      </c>
      <c r="BP34" s="261">
        <f>SUM(BP30+BP33)</f>
        <v>1.6656</v>
      </c>
      <c r="BQ34" s="262">
        <f>SUM(BQ30+BQ33)</f>
        <v>319.24</v>
      </c>
      <c r="BR34" s="263"/>
      <c r="BS34" s="198">
        <f>SUM(BS30+BS33)</f>
        <v>2.5536</v>
      </c>
      <c r="BT34" s="199">
        <f>SUM(BT30+BT33)</f>
        <v>1.6104</v>
      </c>
      <c r="BU34" s="200">
        <f>SUM(BU30+BU33)</f>
        <v>322.23</v>
      </c>
      <c r="BV34" s="201"/>
      <c r="BW34" s="198">
        <f>SUM(BW30+BW33)</f>
        <v>2.6208</v>
      </c>
      <c r="BX34" s="199">
        <f>SUM(BX30+BX33)</f>
        <v>1.6824</v>
      </c>
      <c r="BY34" s="200">
        <f>SUM(BY30+BY33)</f>
        <v>329.78</v>
      </c>
      <c r="BZ34" s="201"/>
      <c r="CA34" s="198">
        <f>SUM(CA30+CA33)</f>
        <v>2.7408</v>
      </c>
      <c r="CB34" s="199">
        <f>SUM(CB30+CB33)</f>
        <v>1.7064000000000001</v>
      </c>
      <c r="CC34" s="200">
        <f>SUM(CC30+CC33)</f>
        <v>330.58</v>
      </c>
      <c r="CD34" s="201"/>
      <c r="CE34" s="198">
        <f>SUM(CE30+CE33)</f>
        <v>2.7767999999999997</v>
      </c>
      <c r="CF34" s="199">
        <f>SUM(CF30+CF33)</f>
        <v>1.776</v>
      </c>
      <c r="CG34" s="200">
        <f>SUM(CG30+CG33)</f>
        <v>343.62</v>
      </c>
      <c r="CH34" s="201"/>
      <c r="CI34" s="198">
        <f t="shared" si="0"/>
        <v>4.0032</v>
      </c>
      <c r="CJ34" s="199">
        <f t="shared" si="0"/>
        <v>2.7504</v>
      </c>
      <c r="CK34" s="200">
        <f t="shared" si="0"/>
        <v>441.02</v>
      </c>
      <c r="CL34" s="201"/>
      <c r="CM34" s="198">
        <f t="shared" si="1"/>
        <v>3.888</v>
      </c>
      <c r="CN34" s="199">
        <f t="shared" si="1"/>
        <v>2.7024</v>
      </c>
      <c r="CO34" s="200">
        <f t="shared" si="1"/>
        <v>430.73</v>
      </c>
      <c r="CP34" s="201"/>
      <c r="CQ34" s="198">
        <f t="shared" si="2"/>
        <v>3.7632000000000003</v>
      </c>
      <c r="CR34" s="199">
        <f t="shared" si="2"/>
        <v>2.6904</v>
      </c>
      <c r="CS34" s="200">
        <f t="shared" si="2"/>
        <v>428.46000000000004</v>
      </c>
      <c r="CT34" s="201"/>
      <c r="CU34" s="198">
        <f>SUM(CU30+CU33)</f>
        <v>2.4504</v>
      </c>
      <c r="CV34" s="199">
        <f>SUM(CV30+CV33)</f>
        <v>1.6992</v>
      </c>
      <c r="CW34" s="200">
        <f>SUM(CW30+CW33)</f>
        <v>296.39</v>
      </c>
      <c r="CX34" s="196"/>
      <c r="CY34" s="66"/>
      <c r="CZ34" s="30"/>
    </row>
    <row r="35" spans="1:104" ht="13.5" customHeight="1">
      <c r="A35" s="27" t="s">
        <v>40</v>
      </c>
      <c r="B35" s="56" t="s">
        <v>102</v>
      </c>
      <c r="C35" s="54" t="s">
        <v>1</v>
      </c>
      <c r="D35" s="46" t="s">
        <v>59</v>
      </c>
      <c r="E35" s="45" t="s">
        <v>43</v>
      </c>
      <c r="F35" s="321" t="s">
        <v>60</v>
      </c>
      <c r="G35" s="304">
        <f>'[1]Кислород'!$C$13</f>
        <v>7.209</v>
      </c>
      <c r="H35" s="145">
        <f>'[1]Кислород'!$D$13</f>
        <v>2.925</v>
      </c>
      <c r="I35" s="220">
        <f>'[1]Кислород'!$E$13</f>
        <v>438.7176666666667</v>
      </c>
      <c r="J35" s="215">
        <f>'[1]Кислород'!$F$13</f>
        <v>10.602985889333333</v>
      </c>
      <c r="K35" s="120">
        <f>'[1]Кислород'!$C$14</f>
        <v>7.785</v>
      </c>
      <c r="L35" s="121">
        <f>'[1]Кислород'!$D$14</f>
        <v>2.94</v>
      </c>
      <c r="M35" s="124">
        <f>'[1]Кислород'!$E$14</f>
        <v>532.6176666666667</v>
      </c>
      <c r="N35" s="123">
        <f>'[1]Кислород'!$F$14</f>
        <v>10.594523337333333</v>
      </c>
      <c r="O35" s="148">
        <f>'[1]Кислород'!$C$15</f>
        <v>8.25</v>
      </c>
      <c r="P35" s="149">
        <f>'[1]Кислород'!$D$15</f>
        <v>3.066</v>
      </c>
      <c r="Q35" s="153">
        <f>'[1]Кислород'!$E$15</f>
        <v>444.94100000000003</v>
      </c>
      <c r="R35" s="151">
        <f>'[1]Кислород'!$F$15</f>
        <v>10.601596248</v>
      </c>
      <c r="S35" s="148">
        <f>'[1]Кислород'!$C$16</f>
        <v>8.244</v>
      </c>
      <c r="T35" s="149">
        <f>'[1]Кислород'!$D$16</f>
        <v>3.066</v>
      </c>
      <c r="U35" s="153">
        <f>'[1]Кислород'!$E$16</f>
        <v>437.943</v>
      </c>
      <c r="V35" s="151">
        <f>'[1]Кислород'!$F$16</f>
        <v>10.585523865333332</v>
      </c>
      <c r="W35" s="148">
        <f>'[1]Кислород'!$C$17</f>
        <v>9.162</v>
      </c>
      <c r="X35" s="149">
        <f>'[1]Кислород'!$D$17</f>
        <v>3.351</v>
      </c>
      <c r="Y35" s="153">
        <f>'[1]Кислород'!$E$17</f>
        <v>619.3943333333333</v>
      </c>
      <c r="Z35" s="151">
        <f>'[1]Кислород'!$F$17</f>
        <v>10.489930166666667</v>
      </c>
      <c r="AA35" s="148">
        <f>'[1]Кислород'!$C$18</f>
        <v>9.282</v>
      </c>
      <c r="AB35" s="149">
        <f>'[1]Кислород'!$D$18</f>
        <v>3.672</v>
      </c>
      <c r="AC35" s="153">
        <f>'[1]Кислород'!$E$18</f>
        <v>563.146</v>
      </c>
      <c r="AD35" s="151">
        <f>'[1]Кислород'!$F$18</f>
        <v>10.435157398666666</v>
      </c>
      <c r="AE35" s="148">
        <f>'[1]Кислород'!$C$19</f>
        <v>9.804</v>
      </c>
      <c r="AF35" s="149">
        <f>'[1]Кислород'!$D$19</f>
        <v>3.999</v>
      </c>
      <c r="AG35" s="153">
        <f>'[1]Кислород'!$E$19</f>
        <v>525.9433333333333</v>
      </c>
      <c r="AH35" s="151">
        <f>'[1]Кислород'!$F$19</f>
        <v>10.435586357333333</v>
      </c>
      <c r="AI35" s="228">
        <f>'[1]Кислород'!$C$20</f>
        <v>10.665</v>
      </c>
      <c r="AJ35" s="229">
        <f>'[1]Кислород'!$D$20</f>
        <v>3.948</v>
      </c>
      <c r="AK35" s="232">
        <f>'[1]Кислород'!$E$20</f>
        <v>640.765</v>
      </c>
      <c r="AL35" s="231">
        <f>'[1]Кислород'!$F$20</f>
        <v>10.491945059999999</v>
      </c>
      <c r="AM35" s="148">
        <f>'[1]Кислород'!$C$21</f>
        <v>10.332</v>
      </c>
      <c r="AN35" s="149">
        <f>'[1]Кислород'!$D$21</f>
        <v>4.134</v>
      </c>
      <c r="AO35" s="153">
        <f>'[1]Кислород'!$E$21</f>
        <v>589.721</v>
      </c>
      <c r="AP35" s="151">
        <f>'[1]Кислород'!$F$21</f>
        <v>10.540954886666666</v>
      </c>
      <c r="AQ35" s="148">
        <f>'[1]Кислород'!$C$22</f>
        <v>9.465</v>
      </c>
      <c r="AR35" s="149">
        <f>'[1]Кислород'!$D$22</f>
        <v>3.561</v>
      </c>
      <c r="AS35" s="153">
        <f>'[1]Кислород'!$E$22</f>
        <v>672.6226666666666</v>
      </c>
      <c r="AT35" s="151">
        <f>'[1]Кислород'!$F$22</f>
        <v>10.521620570666666</v>
      </c>
      <c r="AU35" s="228">
        <f>'[1]Кислород'!$C$23</f>
        <v>9.963</v>
      </c>
      <c r="AV35" s="229">
        <f>'[1]Кислород'!$D$23</f>
        <v>4.038</v>
      </c>
      <c r="AW35" s="232">
        <f>'[1]Кислород'!$E$23</f>
        <v>586.7516666666667</v>
      </c>
      <c r="AX35" s="231">
        <f>'[1]Кислород'!$F$23</f>
        <v>10.509651296</v>
      </c>
      <c r="AY35" s="148">
        <f>'[1]Кислород'!$C$24</f>
        <v>9.981</v>
      </c>
      <c r="AZ35" s="149">
        <f>'[1]Кислород'!$D$24</f>
        <v>4.047</v>
      </c>
      <c r="BA35" s="153">
        <f>'[1]Кислород'!$E$24</f>
        <v>636.6683333333333</v>
      </c>
      <c r="BB35" s="151">
        <f>'[1]Кислород'!$F$24</f>
        <v>10.520460708</v>
      </c>
      <c r="BC35" s="148">
        <f>'[1]Кислород'!$C$25</f>
        <v>9.438</v>
      </c>
      <c r="BD35" s="149">
        <f>'[1]Кислород'!$D$25</f>
        <v>3.852</v>
      </c>
      <c r="BE35" s="153">
        <f>'[1]Кислород'!$E$25</f>
        <v>542.0963333333333</v>
      </c>
      <c r="BF35" s="151">
        <f>'[1]Кислород'!$F$25</f>
        <v>10.545465014666666</v>
      </c>
      <c r="BG35" s="165">
        <f>'[1]Кислород'!$C$26</f>
        <v>9.993</v>
      </c>
      <c r="BH35" s="100">
        <f>'[1]Кислород'!$D$26</f>
        <v>3.813</v>
      </c>
      <c r="BI35" s="166">
        <f>'[1]Кислород'!$E$26</f>
        <v>575.8596666666666</v>
      </c>
      <c r="BJ35" s="102">
        <f>'[1]Кислород'!$F$26</f>
        <v>10.554492776</v>
      </c>
      <c r="BK35" s="341">
        <f>'[1]Кислород'!$C$27</f>
        <v>9.045</v>
      </c>
      <c r="BL35" s="342">
        <f>'[1]Кислород'!$D$27</f>
        <v>3.537</v>
      </c>
      <c r="BM35" s="370">
        <f>'[1]Кислород'!$E$27</f>
        <v>535.3046666666665</v>
      </c>
      <c r="BN35" s="344">
        <f>'[1]Кислород'!$F$27</f>
        <v>10.587716</v>
      </c>
      <c r="BO35" s="99">
        <f>'[1]Кислород'!$C$28</f>
        <v>10.311</v>
      </c>
      <c r="BP35" s="100">
        <f>'[1]Кислород'!$D$28</f>
        <v>3.843</v>
      </c>
      <c r="BQ35" s="166">
        <f>'[1]Кислород'!$E$28</f>
        <v>549.687</v>
      </c>
      <c r="BR35" s="102">
        <f>'[1]Кислород'!$F$28</f>
        <v>10.596245522666667</v>
      </c>
      <c r="BS35" s="99">
        <f>'[1]Кислород'!$C$29</f>
        <v>8.712</v>
      </c>
      <c r="BT35" s="100">
        <f>'[1]Кислород'!$D$29</f>
        <v>3.399</v>
      </c>
      <c r="BU35" s="166">
        <f>'[1]Кислород'!$E$29</f>
        <v>446.73900000000003</v>
      </c>
      <c r="BV35" s="102">
        <f>'[1]Кислород'!$F$29</f>
        <v>10.648853868</v>
      </c>
      <c r="BW35" s="99">
        <f>'[1]Кислород'!$C$30</f>
        <v>8.13</v>
      </c>
      <c r="BX35" s="100">
        <f>'[1]Кислород'!$D$30</f>
        <v>3.171</v>
      </c>
      <c r="BY35" s="166">
        <f>'[1]Кислород'!$E$30</f>
        <v>476.7846666666667</v>
      </c>
      <c r="BZ35" s="102">
        <f>'[1]Кислород'!$F$30</f>
        <v>10.648476292</v>
      </c>
      <c r="CA35" s="116">
        <f>'[1]Кислород'!$C$31</f>
        <v>8.463</v>
      </c>
      <c r="CB35" s="117">
        <f>'[1]Кислород'!$D$31</f>
        <v>3.249</v>
      </c>
      <c r="CC35" s="178">
        <f>'[1]Кислород'!$E$31</f>
        <v>478.1203333333333</v>
      </c>
      <c r="CD35" s="119">
        <f>'[1]Кислород'!$F$31</f>
        <v>10.652613462666666</v>
      </c>
      <c r="CE35" s="99">
        <f>'[1]Кислород'!$C$32</f>
        <v>9.093</v>
      </c>
      <c r="CF35" s="100">
        <f>'[1]Кислород'!$D$32</f>
        <v>3.366</v>
      </c>
      <c r="CG35" s="166">
        <f>'[1]Кислород'!$E$32</f>
        <v>515.7733333333332</v>
      </c>
      <c r="CH35" s="102">
        <f>'[1]Кислород'!$F$32</f>
        <v>10.643601866666668</v>
      </c>
      <c r="CI35" s="99">
        <f>'[1]Кислород'!$C$33</f>
        <v>8.901</v>
      </c>
      <c r="CJ35" s="100">
        <f>'[1]Кислород'!$D$33</f>
        <v>3.348</v>
      </c>
      <c r="CK35" s="166">
        <f>'[1]Кислород'!$E$33</f>
        <v>543.814</v>
      </c>
      <c r="CL35" s="102">
        <f>'[1]Кислород'!$F$33</f>
        <v>10.656859749333334</v>
      </c>
      <c r="CM35" s="99">
        <f>'[1]Кислород'!$C$34</f>
        <v>8.559</v>
      </c>
      <c r="CN35" s="100">
        <f>'[1]Кислород'!$D$34</f>
        <v>3.186</v>
      </c>
      <c r="CO35" s="166">
        <f>'[1]Кислород'!$E$34</f>
        <v>455.3896666666667</v>
      </c>
      <c r="CP35" s="102">
        <f>'[1]Кислород'!$F$34</f>
        <v>10.685178526666666</v>
      </c>
      <c r="CQ35" s="99">
        <f>'[1]Кислород'!$C$35</f>
        <v>7.962</v>
      </c>
      <c r="CR35" s="100">
        <f>'[1]Кислород'!$D$35</f>
        <v>3.21</v>
      </c>
      <c r="CS35" s="166">
        <f>'[1]Кислород'!$E$35</f>
        <v>482.82</v>
      </c>
      <c r="CT35" s="102">
        <f>'[1]Кислород'!$F$35</f>
        <v>10.697032912</v>
      </c>
      <c r="CU35" s="167">
        <f>'[1]Кислород'!$C$36</f>
        <v>8.535</v>
      </c>
      <c r="CV35" s="168">
        <f>'[1]Кислород'!$D$36</f>
        <v>3.243</v>
      </c>
      <c r="CW35" s="169">
        <f>'[1]Кислород'!$E$36</f>
        <v>469.336</v>
      </c>
      <c r="CX35" s="170">
        <f>'[1]Кислород'!$F$36</f>
        <v>10.700226142666665</v>
      </c>
      <c r="CY35" s="103"/>
      <c r="CZ35" s="30"/>
    </row>
    <row r="36" spans="1:104" ht="13.5" customHeight="1">
      <c r="A36" s="31" t="s">
        <v>40</v>
      </c>
      <c r="B36" s="57" t="s">
        <v>102</v>
      </c>
      <c r="C36" s="55" t="s">
        <v>1</v>
      </c>
      <c r="D36" s="37" t="s">
        <v>59</v>
      </c>
      <c r="E36" s="35" t="s">
        <v>43</v>
      </c>
      <c r="F36" s="318" t="s">
        <v>44</v>
      </c>
      <c r="G36" s="305">
        <f>'[1]Кислород'!$K$13</f>
        <v>0</v>
      </c>
      <c r="H36" s="149">
        <f>'[1]Кислород'!$L$13</f>
        <v>0.7056</v>
      </c>
      <c r="I36" s="150">
        <f>'[1]Кислород'!$M$13</f>
        <v>68.27</v>
      </c>
      <c r="J36" s="151">
        <f>'[1]Кислород'!$N$13</f>
        <v>6.36</v>
      </c>
      <c r="K36" s="120">
        <f>'[1]Кислород'!$K$14</f>
        <v>0</v>
      </c>
      <c r="L36" s="121">
        <f>'[1]Кислород'!$L$14</f>
        <v>0.7008</v>
      </c>
      <c r="M36" s="122">
        <f>'[1]Кислород'!$M$14</f>
        <v>68.85</v>
      </c>
      <c r="N36" s="123">
        <f>'[1]Кислород'!$N$14</f>
        <v>6.36</v>
      </c>
      <c r="O36" s="148">
        <f>'[1]Кислород'!$K$15</f>
        <v>0</v>
      </c>
      <c r="P36" s="149">
        <f>'[1]Кислород'!$L$15</f>
        <v>0.7104</v>
      </c>
      <c r="Q36" s="150">
        <f>'[1]Кислород'!$M$15</f>
        <v>68.97</v>
      </c>
      <c r="R36" s="151">
        <f>'[1]Кислород'!$N$15</f>
        <v>6.36</v>
      </c>
      <c r="S36" s="148">
        <f>'[1]Кислород'!$K$16</f>
        <v>0</v>
      </c>
      <c r="T36" s="149">
        <f>'[1]Кислород'!$L$16</f>
        <v>0.7176</v>
      </c>
      <c r="U36" s="150">
        <f>'[1]Кислород'!$M$16</f>
        <v>65.19</v>
      </c>
      <c r="V36" s="151">
        <f>'[1]Кислород'!$N$16</f>
        <v>6.34</v>
      </c>
      <c r="W36" s="148">
        <f>'[1]Кислород'!$K$17</f>
        <v>0.4032</v>
      </c>
      <c r="X36" s="149">
        <f>'[1]Кислород'!$L$17</f>
        <v>0.8088</v>
      </c>
      <c r="Y36" s="150">
        <f>'[1]Кислород'!$M$17</f>
        <v>118.95</v>
      </c>
      <c r="Z36" s="151">
        <f>'[1]Кислород'!$N$17</f>
        <v>6.3</v>
      </c>
      <c r="AA36" s="148">
        <f>'[1]Кислород'!$K$18</f>
        <v>1.14</v>
      </c>
      <c r="AB36" s="149">
        <f>'[1]Кислород'!$L$18</f>
        <v>1.344</v>
      </c>
      <c r="AC36" s="150">
        <f>'[1]Кислород'!$M$18</f>
        <v>174.45</v>
      </c>
      <c r="AD36" s="151">
        <f>'[1]Кислород'!$N$18</f>
        <v>6.25</v>
      </c>
      <c r="AE36" s="148">
        <f>'[1]Кислород'!$K$19</f>
        <v>1.26</v>
      </c>
      <c r="AF36" s="149">
        <f>'[1]Кислород'!$L$19</f>
        <v>1.404</v>
      </c>
      <c r="AG36" s="150">
        <f>'[1]Кислород'!$M$19</f>
        <v>161.14</v>
      </c>
      <c r="AH36" s="151">
        <f>'[1]Кислород'!$N$19</f>
        <v>6.25</v>
      </c>
      <c r="AI36" s="228">
        <f>'[1]Кислород'!$K$20</f>
        <v>1.1232</v>
      </c>
      <c r="AJ36" s="229">
        <f>'[1]Кислород'!$L$20</f>
        <v>1.2792000000000001</v>
      </c>
      <c r="AK36" s="230">
        <f>'[1]Кислород'!$M$20</f>
        <v>170.17</v>
      </c>
      <c r="AL36" s="231">
        <f>'[1]Кислород'!$N$20</f>
        <v>6.31</v>
      </c>
      <c r="AM36" s="148">
        <f>'[1]Кислород'!$K$21</f>
        <v>1.2528</v>
      </c>
      <c r="AN36" s="149">
        <f>'[1]Кислород'!$L$21</f>
        <v>1.416</v>
      </c>
      <c r="AO36" s="150">
        <f>'[1]Кислород'!$M$21</f>
        <v>182.91</v>
      </c>
      <c r="AP36" s="151">
        <f>'[1]Кислород'!$N$21</f>
        <v>6.33</v>
      </c>
      <c r="AQ36" s="148">
        <f>'[1]Кислород'!$K$22</f>
        <v>1.2528</v>
      </c>
      <c r="AR36" s="149">
        <f>'[1]Кислород'!$L$22</f>
        <v>1.368</v>
      </c>
      <c r="AS36" s="150">
        <f>'[1]Кислород'!$M$22</f>
        <v>173.58</v>
      </c>
      <c r="AT36" s="151">
        <f>'[1]Кислород'!$N$22</f>
        <v>6.31</v>
      </c>
      <c r="AU36" s="228">
        <f>'[1]Кислород'!$K$23</f>
        <v>1.3584</v>
      </c>
      <c r="AV36" s="229">
        <f>'[1]Кислород'!$L$23</f>
        <v>1.4712</v>
      </c>
      <c r="AW36" s="230">
        <f>'[1]Кислород'!$M$23</f>
        <v>189.14</v>
      </c>
      <c r="AX36" s="231">
        <f>'[1]Кислород'!$N$23</f>
        <v>6.3</v>
      </c>
      <c r="AY36" s="148">
        <f>'[1]Кислород'!$K$24</f>
        <v>1.452</v>
      </c>
      <c r="AZ36" s="149">
        <f>'[1]Кислород'!$L$24</f>
        <v>1.5432000000000001</v>
      </c>
      <c r="BA36" s="150">
        <f>'[1]Кислород'!$M$24</f>
        <v>190.96</v>
      </c>
      <c r="BB36" s="151">
        <f>'[1]Кислород'!$N$24</f>
        <v>6.32</v>
      </c>
      <c r="BC36" s="148">
        <f>'[1]Кислород'!$K$25</f>
        <v>1.2912000000000001</v>
      </c>
      <c r="BD36" s="149">
        <f>'[1]Кислород'!$L$25</f>
        <v>1.464</v>
      </c>
      <c r="BE36" s="150">
        <f>'[1]Кислород'!$M$25</f>
        <v>182.58</v>
      </c>
      <c r="BF36" s="151">
        <f>'[1]Кислород'!$N$25</f>
        <v>6.31</v>
      </c>
      <c r="BG36" s="171">
        <f>'[1]Кислород'!$K$26</f>
        <v>1.5792</v>
      </c>
      <c r="BH36" s="149">
        <f>'[1]Кислород'!$L$26</f>
        <v>1.3368</v>
      </c>
      <c r="BI36" s="150">
        <f>'[1]Кислород'!$M$26</f>
        <v>219.32</v>
      </c>
      <c r="BJ36" s="151">
        <f>'[1]Кислород'!$N$26</f>
        <v>6.34</v>
      </c>
      <c r="BK36" s="345">
        <f>'[1]Кислород'!$K$27</f>
        <v>1.4592</v>
      </c>
      <c r="BL36" s="346">
        <f>'[1]Кислород'!$L$27</f>
        <v>1.164</v>
      </c>
      <c r="BM36" s="349">
        <f>'[1]Кислород'!$M$27</f>
        <v>112.83</v>
      </c>
      <c r="BN36" s="348">
        <f>'[1]Кислород'!$N$27</f>
        <v>6.35</v>
      </c>
      <c r="BO36" s="148">
        <f>'[1]Кислород'!$K$28</f>
        <v>0.5664</v>
      </c>
      <c r="BP36" s="149">
        <f>'[1]Кислород'!$L$28</f>
        <v>1.0415999999999999</v>
      </c>
      <c r="BQ36" s="150">
        <f>'[1]Кислород'!$M$28</f>
        <v>100.7</v>
      </c>
      <c r="BR36" s="151">
        <f>'[1]Кислород'!$N$28</f>
        <v>6.36</v>
      </c>
      <c r="BS36" s="148">
        <f>'[1]Кислород'!$K$29</f>
        <v>0.4032</v>
      </c>
      <c r="BT36" s="149">
        <f>'[1]Кислород'!$L$29</f>
        <v>0.8543999999999999</v>
      </c>
      <c r="BU36" s="150">
        <f>'[1]Кислород'!$M$29</f>
        <v>81.51</v>
      </c>
      <c r="BV36" s="151">
        <f>'[1]Кислород'!$N$29</f>
        <v>6.39</v>
      </c>
      <c r="BW36" s="148">
        <f>'[1]Кислород'!$K$30</f>
        <v>0.24719999999999998</v>
      </c>
      <c r="BX36" s="149">
        <f>'[1]Кислород'!$L$30</f>
        <v>0.7992</v>
      </c>
      <c r="BY36" s="150">
        <f>'[1]Кислород'!$M$30</f>
        <v>74.93</v>
      </c>
      <c r="BZ36" s="151">
        <f>'[1]Кислород'!$N$30</f>
        <v>6.39</v>
      </c>
      <c r="CA36" s="120">
        <f>'[1]Кислород'!$K$31</f>
        <v>0.216</v>
      </c>
      <c r="CB36" s="121">
        <f>'[1]Кислород'!$L$31</f>
        <v>0.7776000000000001</v>
      </c>
      <c r="CC36" s="122">
        <f>'[1]Кислород'!$M$31</f>
        <v>71.88</v>
      </c>
      <c r="CD36" s="123">
        <f>'[1]Кислород'!$N$31</f>
        <v>6.37</v>
      </c>
      <c r="CE36" s="148">
        <f>'[1]Кислород'!$K$32</f>
        <v>0.0696</v>
      </c>
      <c r="CF36" s="149">
        <f>'[1]Кислород'!$L$32</f>
        <v>0.7824</v>
      </c>
      <c r="CG36" s="150">
        <f>'[1]Кислород'!$M$32</f>
        <v>72.06</v>
      </c>
      <c r="CH36" s="151">
        <f>'[1]Кислород'!$N$32</f>
        <v>6.38</v>
      </c>
      <c r="CI36" s="148">
        <f>'[1]Кислород'!$K$33</f>
        <v>0.036</v>
      </c>
      <c r="CJ36" s="149">
        <f>'[1]Кислород'!$L$33</f>
        <v>0.7776000000000001</v>
      </c>
      <c r="CK36" s="150">
        <f>'[1]Кислород'!$M$33</f>
        <v>73.79</v>
      </c>
      <c r="CL36" s="151">
        <f>'[1]Кислород'!$N$33</f>
        <v>6.39</v>
      </c>
      <c r="CM36" s="148">
        <f>'[1]Кислород'!$K$34</f>
        <v>0.0144</v>
      </c>
      <c r="CN36" s="149">
        <f>'[1]Кислород'!$L$34</f>
        <v>0.7464</v>
      </c>
      <c r="CO36" s="150">
        <f>'[1]Кислород'!$M$34</f>
        <v>68.32</v>
      </c>
      <c r="CP36" s="151">
        <f>'[1]Кислород'!$N$34</f>
        <v>6.41</v>
      </c>
      <c r="CQ36" s="148">
        <f>'[1]Кислород'!$K$35</f>
        <v>0.0024</v>
      </c>
      <c r="CR36" s="149">
        <f>'[1]Кислород'!$L$35</f>
        <v>0.7464</v>
      </c>
      <c r="CS36" s="150">
        <f>'[1]Кислород'!$M$35</f>
        <v>66.14</v>
      </c>
      <c r="CT36" s="151">
        <f>'[1]Кислород'!$N$35</f>
        <v>6.42</v>
      </c>
      <c r="CU36" s="148">
        <f>'[1]Кислород'!$K$36</f>
        <v>0</v>
      </c>
      <c r="CV36" s="149">
        <f>'[1]Кислород'!$L$36</f>
        <v>0.7416</v>
      </c>
      <c r="CW36" s="150">
        <f>'[1]Кислород'!$M$36</f>
        <v>69.59</v>
      </c>
      <c r="CX36" s="152">
        <f>'[1]Кислород'!$N$36</f>
        <v>6.43</v>
      </c>
      <c r="CY36" s="68"/>
      <c r="CZ36" s="30"/>
    </row>
    <row r="37" spans="1:104" ht="13.5" customHeight="1">
      <c r="A37" s="31" t="s">
        <v>40</v>
      </c>
      <c r="B37" s="57" t="s">
        <v>102</v>
      </c>
      <c r="C37" s="55" t="s">
        <v>1</v>
      </c>
      <c r="D37" s="37" t="s">
        <v>59</v>
      </c>
      <c r="E37" s="35" t="s">
        <v>43</v>
      </c>
      <c r="F37" s="318" t="s">
        <v>52</v>
      </c>
      <c r="G37" s="310">
        <f>SUM(G35:G36)</f>
        <v>7.209</v>
      </c>
      <c r="H37" s="87">
        <f>SUM(H35:H36)</f>
        <v>3.6306</v>
      </c>
      <c r="I37" s="88">
        <f>SUM(I35:I36)</f>
        <v>506.98766666666666</v>
      </c>
      <c r="J37" s="80"/>
      <c r="K37" s="131">
        <f>SUM(K35:K36)</f>
        <v>7.785</v>
      </c>
      <c r="L37" s="132">
        <f>SUM(L35:L36)</f>
        <v>3.6408</v>
      </c>
      <c r="M37" s="132">
        <f>SUM(M35:M36)</f>
        <v>601.4676666666667</v>
      </c>
      <c r="N37" s="133"/>
      <c r="O37" s="86">
        <f>SUM(O35:O36)</f>
        <v>8.25</v>
      </c>
      <c r="P37" s="91">
        <f>SUM(P35:P36)</f>
        <v>3.7763999999999998</v>
      </c>
      <c r="Q37" s="90">
        <f>SUM(Q35:Q36)</f>
        <v>513.9110000000001</v>
      </c>
      <c r="R37" s="80"/>
      <c r="S37" s="86">
        <f>SUM(S35:S36)</f>
        <v>8.244</v>
      </c>
      <c r="T37" s="91">
        <f>SUM(T35:T36)</f>
        <v>3.7836</v>
      </c>
      <c r="U37" s="90">
        <f>SUM(U35:U36)</f>
        <v>503.133</v>
      </c>
      <c r="V37" s="70"/>
      <c r="W37" s="86">
        <f>SUM(W35:W36)</f>
        <v>9.5652</v>
      </c>
      <c r="X37" s="91">
        <f>SUM(X35:X36)</f>
        <v>4.1598</v>
      </c>
      <c r="Y37" s="90">
        <f>SUM(Y35:Y36)</f>
        <v>738.3443333333333</v>
      </c>
      <c r="Z37" s="70"/>
      <c r="AA37" s="86">
        <f>SUM(AA35:AA36)</f>
        <v>10.422</v>
      </c>
      <c r="AB37" s="91">
        <f>SUM(AB35:AB36)</f>
        <v>5.016</v>
      </c>
      <c r="AC37" s="90">
        <f>SUM(AC35:AC36)</f>
        <v>737.596</v>
      </c>
      <c r="AD37" s="70"/>
      <c r="AE37" s="86">
        <f>SUM(AE35:AE36)</f>
        <v>11.064</v>
      </c>
      <c r="AF37" s="91">
        <f>SUM(AF35:AF36)</f>
        <v>5.4030000000000005</v>
      </c>
      <c r="AG37" s="90">
        <f>SUM(AG35:AG36)</f>
        <v>687.0833333333333</v>
      </c>
      <c r="AH37" s="70"/>
      <c r="AI37" s="237">
        <f>SUM(AI35:AI36)</f>
        <v>11.7882</v>
      </c>
      <c r="AJ37" s="238">
        <f>SUM(AJ35:AJ36)</f>
        <v>5.2272</v>
      </c>
      <c r="AK37" s="239">
        <f>SUM(AK35:AK36)</f>
        <v>810.935</v>
      </c>
      <c r="AL37" s="240"/>
      <c r="AM37" s="86">
        <f>SUM(AM35:AM36)</f>
        <v>11.584800000000001</v>
      </c>
      <c r="AN37" s="91">
        <f>SUM(AN35:AN36)</f>
        <v>5.550000000000001</v>
      </c>
      <c r="AO37" s="90">
        <f>SUM(AO35:AO36)</f>
        <v>772.631</v>
      </c>
      <c r="AP37" s="70"/>
      <c r="AQ37" s="86">
        <f>SUM(AQ35:AQ36)</f>
        <v>10.7178</v>
      </c>
      <c r="AR37" s="91">
        <f>SUM(AR35:AR36)</f>
        <v>4.929</v>
      </c>
      <c r="AS37" s="90">
        <f>SUM(AS35:AS36)</f>
        <v>846.2026666666667</v>
      </c>
      <c r="AT37" s="70"/>
      <c r="AU37" s="237">
        <f>SUM(AU35:AU36)</f>
        <v>11.321399999999999</v>
      </c>
      <c r="AV37" s="238">
        <f>SUM(AV35:AV36)</f>
        <v>5.5092</v>
      </c>
      <c r="AW37" s="239">
        <f>SUM(AW35:AW36)</f>
        <v>775.8916666666667</v>
      </c>
      <c r="AX37" s="240"/>
      <c r="AY37" s="86">
        <f>SUM(AY35:AY36)</f>
        <v>11.433</v>
      </c>
      <c r="AZ37" s="91">
        <f>SUM(AZ35:AZ36)</f>
        <v>5.590199999999999</v>
      </c>
      <c r="BA37" s="90">
        <f>SUM(BA35:BA36)</f>
        <v>827.6283333333333</v>
      </c>
      <c r="BB37" s="70"/>
      <c r="BC37" s="86">
        <f>SUM(BC35:BC36)</f>
        <v>10.7292</v>
      </c>
      <c r="BD37" s="91">
        <f>SUM(BD35:BD36)</f>
        <v>5.316</v>
      </c>
      <c r="BE37" s="90">
        <f>SUM(BE35:BE36)</f>
        <v>724.6763333333333</v>
      </c>
      <c r="BF37" s="70"/>
      <c r="BG37" s="86">
        <f>SUM(BG35:BG36)</f>
        <v>11.5722</v>
      </c>
      <c r="BH37" s="91">
        <f>SUM(BH35:BH36)</f>
        <v>5.1498</v>
      </c>
      <c r="BI37" s="90"/>
      <c r="BJ37" s="70"/>
      <c r="BK37" s="354">
        <f>SUM(BK35:BK36)</f>
        <v>10.5042</v>
      </c>
      <c r="BL37" s="355">
        <f>SUM(BL35:BL36)</f>
        <v>4.701</v>
      </c>
      <c r="BM37" s="356">
        <f>SUM(BM35:BM36)</f>
        <v>648.1346666666666</v>
      </c>
      <c r="BN37" s="357"/>
      <c r="BO37" s="86">
        <f>SUM(BO35:BO36)</f>
        <v>10.8774</v>
      </c>
      <c r="BP37" s="91">
        <f>SUM(BP35:BP36)</f>
        <v>4.8846</v>
      </c>
      <c r="BQ37" s="90">
        <f>SUM(BQ35:BQ36)</f>
        <v>650.3870000000001</v>
      </c>
      <c r="BR37" s="70"/>
      <c r="BS37" s="86">
        <f>SUM(BS35:BS36)</f>
        <v>9.1152</v>
      </c>
      <c r="BT37" s="91">
        <f>SUM(BT35:BT36)</f>
        <v>4.2534</v>
      </c>
      <c r="BU37" s="90">
        <f>SUM(BU35:BU36)</f>
        <v>528.249</v>
      </c>
      <c r="BV37" s="70"/>
      <c r="BW37" s="86">
        <f>SUM(BW35:BW36)</f>
        <v>8.3772</v>
      </c>
      <c r="BX37" s="91">
        <f>SUM(BX35:BX36)</f>
        <v>3.9701999999999997</v>
      </c>
      <c r="BY37" s="90">
        <f>SUM(BY35:BY36)</f>
        <v>551.7146666666667</v>
      </c>
      <c r="BZ37" s="70"/>
      <c r="CA37" s="172">
        <f>SUM(CA35:CA36)</f>
        <v>8.678999999999998</v>
      </c>
      <c r="CB37" s="132">
        <f>SUM(CB35:CB36)</f>
        <v>4.0266</v>
      </c>
      <c r="CC37" s="173">
        <f>SUM(CC35:CC36)</f>
        <v>550.0003333333333</v>
      </c>
      <c r="CD37" s="133"/>
      <c r="CE37" s="86">
        <f>SUM(CE35:CE36)</f>
        <v>9.1626</v>
      </c>
      <c r="CF37" s="91">
        <f>SUM(CF35:CF36)</f>
        <v>4.1484000000000005</v>
      </c>
      <c r="CG37" s="90">
        <f>SUM(CG35:CG36)</f>
        <v>587.8333333333333</v>
      </c>
      <c r="CH37" s="70"/>
      <c r="CI37" s="86">
        <f>SUM(CI35:CI36)</f>
        <v>8.937</v>
      </c>
      <c r="CJ37" s="91">
        <f>SUM(CJ35:CJ36)</f>
        <v>4.1256</v>
      </c>
      <c r="CK37" s="90">
        <f>SUM(CK35:CK36)</f>
        <v>617.6039999999999</v>
      </c>
      <c r="CL37" s="70"/>
      <c r="CM37" s="86">
        <f>SUM(CM35:CM36)</f>
        <v>8.5734</v>
      </c>
      <c r="CN37" s="91">
        <f>SUM(CN35:CN36)</f>
        <v>3.9324</v>
      </c>
      <c r="CO37" s="90">
        <f>SUM(CO35:CO36)</f>
        <v>523.7096666666666</v>
      </c>
      <c r="CP37" s="70"/>
      <c r="CQ37" s="86">
        <f>SUM(CQ35:CQ36)</f>
        <v>7.9643999999999995</v>
      </c>
      <c r="CR37" s="91">
        <f>SUM(CR35:CR36)</f>
        <v>3.9564</v>
      </c>
      <c r="CS37" s="90">
        <f>SUM(CS35:CS36)</f>
        <v>548.96</v>
      </c>
      <c r="CT37" s="70"/>
      <c r="CU37" s="159">
        <f>SUM(CU35:CU36)</f>
        <v>8.535</v>
      </c>
      <c r="CV37" s="160">
        <f>SUM(CV35:CV36)</f>
        <v>3.9846</v>
      </c>
      <c r="CW37" s="161">
        <f>SUM(CW35:CW36)</f>
        <v>538.926</v>
      </c>
      <c r="CX37" s="162"/>
      <c r="CY37" s="74">
        <v>6</v>
      </c>
      <c r="CZ37" s="30"/>
    </row>
    <row r="38" spans="1:104" ht="13.5" customHeight="1">
      <c r="A38" s="31" t="s">
        <v>40</v>
      </c>
      <c r="B38" s="57" t="s">
        <v>102</v>
      </c>
      <c r="C38" s="55" t="s">
        <v>1</v>
      </c>
      <c r="D38" s="37" t="s">
        <v>59</v>
      </c>
      <c r="E38" s="35" t="s">
        <v>45</v>
      </c>
      <c r="F38" s="318" t="s">
        <v>61</v>
      </c>
      <c r="G38" s="305">
        <f>'[1]Кислород'!$G$13</f>
        <v>3.123</v>
      </c>
      <c r="H38" s="149">
        <f>'[1]Кислород'!$H$13</f>
        <v>1.269</v>
      </c>
      <c r="I38" s="153">
        <f>'[1]Кислород'!$I$13</f>
        <v>179.65600000000003</v>
      </c>
      <c r="J38" s="151">
        <f>'[1]Кислород'!$J$13</f>
        <v>10.682116928</v>
      </c>
      <c r="K38" s="120">
        <f>'[1]Кислород'!$G$14</f>
        <v>3.048</v>
      </c>
      <c r="L38" s="121">
        <f>'[1]Кислород'!$H$14</f>
        <v>1.236</v>
      </c>
      <c r="M38" s="124">
        <f>'[1]Кислород'!$I$14</f>
        <v>173.55866666666665</v>
      </c>
      <c r="N38" s="123">
        <f>'[1]Кислород'!$J$14</f>
        <v>10.695632878666666</v>
      </c>
      <c r="O38" s="148">
        <f>'[1]Кислород'!$G$15</f>
        <v>3.141</v>
      </c>
      <c r="P38" s="149">
        <f>'[1]Кислород'!$H$15</f>
        <v>1.224</v>
      </c>
      <c r="Q38" s="153">
        <f>'[1]Кислород'!$I$15</f>
        <v>193.014</v>
      </c>
      <c r="R38" s="151">
        <f>'[1]Кислород'!$J$15</f>
        <v>10.684002498666665</v>
      </c>
      <c r="S38" s="148">
        <f>'[1]Кислород'!$G$16</f>
        <v>3.471</v>
      </c>
      <c r="T38" s="149">
        <f>'[1]Кислород'!$H$16</f>
        <v>1.254</v>
      </c>
      <c r="U38" s="153">
        <f>'[1]Кислород'!$I$16</f>
        <v>209.22166666666666</v>
      </c>
      <c r="V38" s="151">
        <f>'[1]Кислород'!$J$16</f>
        <v>10.669966370666666</v>
      </c>
      <c r="W38" s="148">
        <f>'[1]Кислород'!$G$17</f>
        <v>3.936</v>
      </c>
      <c r="X38" s="149">
        <f>'[1]Кислород'!$H$17</f>
        <v>1.266</v>
      </c>
      <c r="Y38" s="153">
        <f>'[1]Кислород'!$I$17</f>
        <v>274.3316666666667</v>
      </c>
      <c r="Z38" s="151">
        <f>'[1]Кислород'!$J$17</f>
        <v>10.593551108</v>
      </c>
      <c r="AA38" s="148">
        <f>'[1]Кислород'!$G$18</f>
        <v>5.331</v>
      </c>
      <c r="AB38" s="149">
        <f>'[1]Кислород'!$H$18</f>
        <v>1.905</v>
      </c>
      <c r="AC38" s="153">
        <f>'[1]Кислород'!$I$18</f>
        <v>324.54400000000004</v>
      </c>
      <c r="AD38" s="151">
        <f>'[1]Кислород'!$J$18</f>
        <v>10.518420989333334</v>
      </c>
      <c r="AE38" s="148">
        <f>'[1]Кислород'!$G$19</f>
        <v>5.631</v>
      </c>
      <c r="AF38" s="149">
        <f>'[1]Кислород'!$H$19</f>
        <v>1.983</v>
      </c>
      <c r="AG38" s="153">
        <f>'[1]Кислород'!$I$19</f>
        <v>321.3016666666667</v>
      </c>
      <c r="AH38" s="151">
        <f>'[1]Кислород'!$J$19</f>
        <v>10.512521220000002</v>
      </c>
      <c r="AI38" s="228">
        <f>'[1]Кислород'!$G$20</f>
        <v>5.673</v>
      </c>
      <c r="AJ38" s="229">
        <f>'[1]Кислород'!$H$20</f>
        <v>1.98</v>
      </c>
      <c r="AK38" s="232">
        <f>'[1]Кислород'!$I$20</f>
        <v>333.4746666666667</v>
      </c>
      <c r="AL38" s="231">
        <f>'[1]Кислород'!$J$20</f>
        <v>10.541448506666667</v>
      </c>
      <c r="AM38" s="148">
        <f>'[1]Кислород'!$G$21</f>
        <v>6.051</v>
      </c>
      <c r="AN38" s="149">
        <f>'[1]Кислород'!$H$21</f>
        <v>2.175</v>
      </c>
      <c r="AO38" s="153">
        <f>'[1]Кислород'!$I$21</f>
        <v>349.0726666666667</v>
      </c>
      <c r="AP38" s="151">
        <f>'[1]Кислород'!$J$21</f>
        <v>10.627767922666665</v>
      </c>
      <c r="AQ38" s="148">
        <f>'[1]Кислород'!$G$22</f>
        <v>5.43</v>
      </c>
      <c r="AR38" s="149">
        <f>'[1]Кислород'!$H$22</f>
        <v>1.827</v>
      </c>
      <c r="AS38" s="153">
        <f>'[1]Кислород'!$I$22</f>
        <v>348.08566666666667</v>
      </c>
      <c r="AT38" s="151">
        <f>'[1]Кислород'!$J$22</f>
        <v>10.60796308</v>
      </c>
      <c r="AU38" s="228">
        <f>'[1]Кислород'!$G$23</f>
        <v>6.003</v>
      </c>
      <c r="AV38" s="229">
        <f>'[1]Кислород'!$H$23</f>
        <v>2.01</v>
      </c>
      <c r="AW38" s="232">
        <f>'[1]Кислород'!$I$23</f>
        <v>345.75866666666667</v>
      </c>
      <c r="AX38" s="231">
        <f>'[1]Кислород'!$J$23</f>
        <v>10.602083517333334</v>
      </c>
      <c r="AY38" s="148">
        <f>'[1]Кислород'!$G$24</f>
        <v>5.901</v>
      </c>
      <c r="AZ38" s="149">
        <f>'[1]Кислород'!$H$24</f>
        <v>2.181</v>
      </c>
      <c r="BA38" s="153">
        <f>'[1]Кислород'!$I$24</f>
        <v>328.1896666666667</v>
      </c>
      <c r="BB38" s="151">
        <f>'[1]Кислород'!$J$24</f>
        <v>10.604798716</v>
      </c>
      <c r="BC38" s="148">
        <f>'[1]Кислород'!$G$25</f>
        <v>5.856</v>
      </c>
      <c r="BD38" s="149">
        <f>'[1]Кислород'!$H$25</f>
        <v>2.19</v>
      </c>
      <c r="BE38" s="153">
        <f>'[1]Кислород'!$I$25</f>
        <v>349.3253333333334</v>
      </c>
      <c r="BF38" s="151">
        <f>'[1]Кислород'!$J$25</f>
        <v>10.611878554666665</v>
      </c>
      <c r="BG38" s="171">
        <f>'[1]Кислород'!$G$26</f>
        <v>5.736</v>
      </c>
      <c r="BH38" s="149">
        <f>'[1]Кислород'!$H$26</f>
        <v>2.091</v>
      </c>
      <c r="BI38" s="153">
        <f>'[1]Кислород'!$I$26</f>
        <v>312.556</v>
      </c>
      <c r="BJ38" s="151">
        <f>'[1]Кислород'!$J$26</f>
        <v>10.641793658666666</v>
      </c>
      <c r="BK38" s="345">
        <f>'[1]Кислород'!$G$27</f>
        <v>5.37</v>
      </c>
      <c r="BL38" s="346">
        <f>'[1]Кислород'!$H$27</f>
        <v>1.815</v>
      </c>
      <c r="BM38" s="347">
        <f>'[1]Кислород'!$I$27</f>
        <v>319.79466666666667</v>
      </c>
      <c r="BN38" s="348">
        <f>'[1]Кислород'!$J$27</f>
        <v>10.663882432000001</v>
      </c>
      <c r="BO38" s="148">
        <f>'[1]Кислород'!$G$28</f>
        <v>5.334</v>
      </c>
      <c r="BP38" s="149">
        <f>'[1]Кислород'!$H$28</f>
        <v>1.752</v>
      </c>
      <c r="BQ38" s="153">
        <f>'[1]Кислород'!$I$28</f>
        <v>289.69533333333334</v>
      </c>
      <c r="BR38" s="151">
        <f>'[1]Кислород'!$J$28</f>
        <v>10.671305784</v>
      </c>
      <c r="BS38" s="148">
        <f>'[1]Кислород'!$G$29</f>
        <v>4.971</v>
      </c>
      <c r="BT38" s="149">
        <f>'[1]Кислород'!$H$29</f>
        <v>1.584</v>
      </c>
      <c r="BU38" s="153">
        <f>'[1]Кислород'!$I$29</f>
        <v>274.309</v>
      </c>
      <c r="BV38" s="151">
        <f>'[1]Кислород'!$J$29</f>
        <v>10.716518489333334</v>
      </c>
      <c r="BW38" s="148">
        <f>'[1]Кислород'!$G$30</f>
        <v>4.905</v>
      </c>
      <c r="BX38" s="149">
        <f>'[1]Кислород'!$H$30</f>
        <v>1.527</v>
      </c>
      <c r="BY38" s="153">
        <f>'[1]Кислород'!$I$30</f>
        <v>272.965</v>
      </c>
      <c r="BZ38" s="151">
        <f>'[1]Кислород'!$J$30</f>
        <v>10.725553756000002</v>
      </c>
      <c r="CA38" s="120">
        <f>'[1]Кислород'!$G$31</f>
        <v>4.809</v>
      </c>
      <c r="CB38" s="121">
        <f>'[1]Кислород'!$H$31</f>
        <v>1.455</v>
      </c>
      <c r="CC38" s="124">
        <f>'[1]Кислород'!$I$31</f>
        <v>264.94966666666664</v>
      </c>
      <c r="CD38" s="123">
        <f>'[1]Кислород'!$J$31</f>
        <v>10.737297293333334</v>
      </c>
      <c r="CE38" s="148">
        <f>'[1]Кислород'!$G$32</f>
        <v>4.662</v>
      </c>
      <c r="CF38" s="149">
        <f>'[1]Кислород'!$H$32</f>
        <v>1.473</v>
      </c>
      <c r="CG38" s="153">
        <f>'[1]Кислород'!$I$32</f>
        <v>258.618</v>
      </c>
      <c r="CH38" s="151">
        <f>'[1]Кислород'!$J$32</f>
        <v>10.730360056</v>
      </c>
      <c r="CI38" s="148">
        <f>'[1]Кислород'!$G$33</f>
        <v>4.188</v>
      </c>
      <c r="CJ38" s="149">
        <f>'[1]Кислород'!$H$33</f>
        <v>1.449</v>
      </c>
      <c r="CK38" s="153">
        <f>'[1]Кислород'!$I$33</f>
        <v>225.56933333333333</v>
      </c>
      <c r="CL38" s="151">
        <f>'[1]Кислород'!$J$33</f>
        <v>10.742930912</v>
      </c>
      <c r="CM38" s="148">
        <f>'[1]Кислород'!$G$34</f>
        <v>3.726</v>
      </c>
      <c r="CN38" s="149">
        <f>'[1]Кислород'!$H$34</f>
        <v>1.437</v>
      </c>
      <c r="CO38" s="153">
        <f>'[1]Кислород'!$I$34</f>
        <v>207.72166666666666</v>
      </c>
      <c r="CP38" s="151">
        <f>'[1]Кислород'!$J$34</f>
        <v>10.761559726666666</v>
      </c>
      <c r="CQ38" s="148">
        <f>'[1]Кислород'!$G$35</f>
        <v>3.471</v>
      </c>
      <c r="CR38" s="149">
        <f>'[1]Кислород'!$H$35</f>
        <v>1.404</v>
      </c>
      <c r="CS38" s="153">
        <f>'[1]Кислород'!$I$35</f>
        <v>195.5716666666667</v>
      </c>
      <c r="CT38" s="151">
        <f>'[1]Кислород'!$J$35</f>
        <v>10.777100385333332</v>
      </c>
      <c r="CU38" s="167">
        <f>'[1]Кислород'!$G$36</f>
        <v>3.339</v>
      </c>
      <c r="CV38" s="168">
        <f>'[1]Кислород'!$H$36</f>
        <v>1.413</v>
      </c>
      <c r="CW38" s="169">
        <f>'[1]Кислород'!$I$36</f>
        <v>190.063</v>
      </c>
      <c r="CX38" s="170">
        <f>'[1]Кислород'!$J$36</f>
        <v>10.779835790666667</v>
      </c>
      <c r="CY38" s="68"/>
      <c r="CZ38" s="30"/>
    </row>
    <row r="39" spans="1:104" ht="13.5" customHeight="1">
      <c r="A39" s="31" t="s">
        <v>40</v>
      </c>
      <c r="B39" s="57" t="s">
        <v>102</v>
      </c>
      <c r="C39" s="55" t="s">
        <v>1</v>
      </c>
      <c r="D39" s="37" t="s">
        <v>59</v>
      </c>
      <c r="E39" s="35" t="s">
        <v>45</v>
      </c>
      <c r="F39" s="318" t="s">
        <v>46</v>
      </c>
      <c r="G39" s="313">
        <f>'[1]Кислород'!$O$13</f>
        <v>0</v>
      </c>
      <c r="H39" s="155">
        <f>'[1]Кислород'!$P$13</f>
        <v>0.924</v>
      </c>
      <c r="I39" s="156">
        <f>'[1]Кислород'!$Q$13</f>
        <v>90.47</v>
      </c>
      <c r="J39" s="157">
        <f>'[1]Кислород'!$R$13</f>
        <v>6.4</v>
      </c>
      <c r="K39" s="120">
        <f>'[1]Кислород'!$O$14</f>
        <v>0</v>
      </c>
      <c r="L39" s="121">
        <f>'[1]Кислород'!$P$14</f>
        <v>0.9192</v>
      </c>
      <c r="M39" s="122">
        <f>'[1]Кислород'!$Q$14</f>
        <v>81.34</v>
      </c>
      <c r="N39" s="123">
        <f>'[1]Кислород'!$R$14</f>
        <v>6.41</v>
      </c>
      <c r="O39" s="148">
        <f>'[1]Кислород'!$O$15</f>
        <v>0</v>
      </c>
      <c r="P39" s="149">
        <f>'[1]Кислород'!$P$15</f>
        <v>0.9192</v>
      </c>
      <c r="Q39" s="150">
        <f>'[1]Кислород'!$Q$15</f>
        <v>82.78</v>
      </c>
      <c r="R39" s="151">
        <f>'[1]Кислород'!$R$15</f>
        <v>6.4</v>
      </c>
      <c r="S39" s="148">
        <f>'[1]Кислород'!$O$16</f>
        <v>0</v>
      </c>
      <c r="T39" s="149">
        <f>'[1]Кислород'!$P$16</f>
        <v>0.936</v>
      </c>
      <c r="U39" s="150">
        <f>'[1]Кислород'!$Q$16</f>
        <v>87.22</v>
      </c>
      <c r="V39" s="151">
        <f>'[1]Кислород'!$R$16</f>
        <v>6.39</v>
      </c>
      <c r="W39" s="148">
        <f>'[1]Кислород'!$O$17</f>
        <v>0.1416</v>
      </c>
      <c r="X39" s="149">
        <f>'[1]Кислород'!$P$17</f>
        <v>1.0272000000000001</v>
      </c>
      <c r="Y39" s="150">
        <f>'[1]Кислород'!$Q$17</f>
        <v>112.57</v>
      </c>
      <c r="Z39" s="151">
        <f>'[1]Кислород'!$R$17</f>
        <v>6.35</v>
      </c>
      <c r="AA39" s="148">
        <f>'[1]Кислород'!$O$18</f>
        <v>1.0535999999999999</v>
      </c>
      <c r="AB39" s="149">
        <f>'[1]Кислород'!$P$18</f>
        <v>1.6536</v>
      </c>
      <c r="AC39" s="150">
        <f>'[1]Кислород'!$Q$18</f>
        <v>198.52</v>
      </c>
      <c r="AD39" s="151">
        <f>'[1]Кислород'!$R$18</f>
        <v>6.3</v>
      </c>
      <c r="AE39" s="148">
        <f>'[1]Кислород'!$O$19</f>
        <v>1.3488</v>
      </c>
      <c r="AF39" s="149">
        <f>'[1]Кислород'!$P$19</f>
        <v>1.6967999999999999</v>
      </c>
      <c r="AG39" s="150">
        <f>'[1]Кислород'!$Q$19</f>
        <v>184.84</v>
      </c>
      <c r="AH39" s="151">
        <f>'[1]Кислород'!$R$19</f>
        <v>6.3</v>
      </c>
      <c r="AI39" s="228">
        <f>'[1]Кислород'!$O$20</f>
        <v>2.0184</v>
      </c>
      <c r="AJ39" s="229">
        <f>'[1]Кислород'!$P$20</f>
        <v>1.8</v>
      </c>
      <c r="AK39" s="230">
        <f>'[1]Кислород'!$Q$20</f>
        <v>287.26</v>
      </c>
      <c r="AL39" s="231">
        <f>'[1]Кислород'!$R$20</f>
        <v>6.33</v>
      </c>
      <c r="AM39" s="148">
        <f>'[1]Кислород'!$O$21</f>
        <v>1.7304000000000002</v>
      </c>
      <c r="AN39" s="149">
        <f>'[1]Кислород'!$P$21</f>
        <v>1.8456</v>
      </c>
      <c r="AO39" s="150">
        <f>'[1]Кислород'!$Q$21</f>
        <v>321.3</v>
      </c>
      <c r="AP39" s="151">
        <f>'[1]Кислород'!$R$21</f>
        <v>6.35</v>
      </c>
      <c r="AQ39" s="148">
        <f>'[1]Кислород'!$O$22</f>
        <v>1.8264</v>
      </c>
      <c r="AR39" s="149">
        <f>'[1]Кислород'!$P$22</f>
        <v>1.8024</v>
      </c>
      <c r="AS39" s="150">
        <f>'[1]Кислород'!$Q$22</f>
        <v>299.49</v>
      </c>
      <c r="AT39" s="151">
        <f>'[1]Кислород'!$R$22</f>
        <v>6.34</v>
      </c>
      <c r="AU39" s="228">
        <f>'[1]Кислород'!$O$23</f>
        <v>1.8288</v>
      </c>
      <c r="AV39" s="229">
        <f>'[1]Кислород'!$P$23</f>
        <v>1.9607999999999999</v>
      </c>
      <c r="AW39" s="230">
        <f>'[1]Кислород'!$Q$23</f>
        <v>212.61</v>
      </c>
      <c r="AX39" s="231">
        <f>'[1]Кислород'!$R$23</f>
        <v>6.34</v>
      </c>
      <c r="AY39" s="148">
        <f>'[1]Кислород'!$O$24</f>
        <v>2.3184</v>
      </c>
      <c r="AZ39" s="149">
        <f>'[1]Кислород'!$P$24</f>
        <v>1.9752</v>
      </c>
      <c r="BA39" s="150">
        <f>'[1]Кислород'!$Q$24</f>
        <v>202.35</v>
      </c>
      <c r="BB39" s="151">
        <f>'[1]Кислород'!$R$24</f>
        <v>6.35</v>
      </c>
      <c r="BC39" s="148">
        <f>'[1]Кислород'!$O$25</f>
        <v>1.2312</v>
      </c>
      <c r="BD39" s="149">
        <f>'[1]Кислород'!$P$25</f>
        <v>1.9224</v>
      </c>
      <c r="BE39" s="150">
        <f>'[1]Кислород'!$Q$25</f>
        <v>223.77</v>
      </c>
      <c r="BF39" s="151">
        <f>'[1]Кислород'!$R$25</f>
        <v>6.34</v>
      </c>
      <c r="BG39" s="171">
        <f>'[1]Кислород'!$O$26</f>
        <v>1.3944</v>
      </c>
      <c r="BH39" s="149">
        <f>'[1]Кислород'!$P$26</f>
        <v>1.7328</v>
      </c>
      <c r="BI39" s="150">
        <f>'[1]Кислород'!$Q$26</f>
        <v>245.98</v>
      </c>
      <c r="BJ39" s="151">
        <f>'[1]Кислород'!$R$26</f>
        <v>6.37</v>
      </c>
      <c r="BK39" s="345">
        <f>'[1]Кислород'!$O$27</f>
        <v>1.272</v>
      </c>
      <c r="BL39" s="346">
        <f>'[1]Кислород'!$P$27</f>
        <v>1.704</v>
      </c>
      <c r="BM39" s="349">
        <f>'[1]Кислород'!$Q$27</f>
        <v>171.51</v>
      </c>
      <c r="BN39" s="348">
        <f>'[1]Кислород'!$R$27</f>
        <v>6.38</v>
      </c>
      <c r="BO39" s="148">
        <f>'[1]Кислород'!$O$28</f>
        <v>1.2695999999999998</v>
      </c>
      <c r="BP39" s="149">
        <f>'[1]Кислород'!$P$28</f>
        <v>1.6392</v>
      </c>
      <c r="BQ39" s="150">
        <f>'[1]Кислород'!$Q$28</f>
        <v>228.26</v>
      </c>
      <c r="BR39" s="151">
        <f>'[1]Кислород'!$R$28</f>
        <v>6.39</v>
      </c>
      <c r="BS39" s="148">
        <f>'[1]Кислород'!$O$29</f>
        <v>0.9648</v>
      </c>
      <c r="BT39" s="149">
        <f>'[1]Кислород'!$P$29</f>
        <v>1.392</v>
      </c>
      <c r="BU39" s="150">
        <f>'[1]Кислород'!$Q$29</f>
        <v>117.78</v>
      </c>
      <c r="BV39" s="151">
        <f>'[1]Кислород'!$R$29</f>
        <v>6.42</v>
      </c>
      <c r="BW39" s="148">
        <f>'[1]Кислород'!$O$30</f>
        <v>0.2112</v>
      </c>
      <c r="BX39" s="149">
        <f>'[1]Кислород'!$P$30</f>
        <v>1.0752000000000002</v>
      </c>
      <c r="BY39" s="150">
        <f>'[1]Кислород'!$Q$30</f>
        <v>96.19</v>
      </c>
      <c r="BZ39" s="151">
        <f>'[1]Кислород'!$R$30</f>
        <v>6.43</v>
      </c>
      <c r="CA39" s="120">
        <f>'[1]Кислород'!$O$31</f>
        <v>0.24</v>
      </c>
      <c r="CB39" s="121">
        <f>'[1]Кислород'!$P$31</f>
        <v>1.056</v>
      </c>
      <c r="CC39" s="122">
        <f>'[1]Кислород'!$Q$31</f>
        <v>99.8</v>
      </c>
      <c r="CD39" s="123">
        <f>'[1]Кислород'!$R$31</f>
        <v>6.43</v>
      </c>
      <c r="CE39" s="148">
        <f>'[1]Кислород'!$O$32</f>
        <v>0.1896</v>
      </c>
      <c r="CF39" s="149">
        <f>'[1]Кислород'!$P$32</f>
        <v>1.0415999999999999</v>
      </c>
      <c r="CG39" s="150">
        <f>'[1]Кислород'!$Q$32</f>
        <v>94.15</v>
      </c>
      <c r="CH39" s="151">
        <f>'[1]Кислород'!$R$32</f>
        <v>6.43</v>
      </c>
      <c r="CI39" s="148">
        <f>'[1]Кислород'!$O$33</f>
        <v>0.1704</v>
      </c>
      <c r="CJ39" s="149">
        <f>'[1]Кислород'!$P$33</f>
        <v>1.0368</v>
      </c>
      <c r="CK39" s="150">
        <f>'[1]Кислород'!$Q$33</f>
        <v>89.81</v>
      </c>
      <c r="CL39" s="151">
        <f>'[1]Кислород'!$R$33</f>
        <v>6.43</v>
      </c>
      <c r="CM39" s="148">
        <f>'[1]Кислород'!$O$34</f>
        <v>0.0456</v>
      </c>
      <c r="CN39" s="149">
        <f>'[1]Кислород'!$P$34</f>
        <v>1.0344</v>
      </c>
      <c r="CO39" s="150">
        <f>'[1]Кислород'!$Q$34</f>
        <v>95.27</v>
      </c>
      <c r="CP39" s="151">
        <f>'[1]Кислород'!$R$34</f>
        <v>6.45</v>
      </c>
      <c r="CQ39" s="148">
        <f>'[1]Кислород'!$O$35</f>
        <v>0.0048</v>
      </c>
      <c r="CR39" s="149">
        <f>'[1]Кислород'!$P$35</f>
        <v>1.0368</v>
      </c>
      <c r="CS39" s="150">
        <f>'[1]Кислород'!$Q$35</f>
        <v>98.25</v>
      </c>
      <c r="CT39" s="151">
        <f>'[1]Кислород'!$R$35</f>
        <v>6.46</v>
      </c>
      <c r="CU39" s="148">
        <f>'[1]Кислород'!$O$36</f>
        <v>0.0024</v>
      </c>
      <c r="CV39" s="149">
        <f>'[1]Кислород'!$P$36</f>
        <v>1.0392000000000001</v>
      </c>
      <c r="CW39" s="150">
        <f>'[1]Кислород'!$Q$36</f>
        <v>95.75</v>
      </c>
      <c r="CX39" s="152">
        <f>'[1]Кислород'!$R$36</f>
        <v>6.46</v>
      </c>
      <c r="CY39" s="68"/>
      <c r="CZ39" s="30"/>
    </row>
    <row r="40" spans="1:103" ht="13.5" customHeight="1">
      <c r="A40" s="31" t="s">
        <v>40</v>
      </c>
      <c r="B40" s="57" t="s">
        <v>102</v>
      </c>
      <c r="C40" s="55" t="s">
        <v>1</v>
      </c>
      <c r="D40" s="37" t="s">
        <v>59</v>
      </c>
      <c r="E40" s="35" t="s">
        <v>45</v>
      </c>
      <c r="F40" s="318" t="s">
        <v>55</v>
      </c>
      <c r="G40" s="310">
        <f>SUM(G38:G39)</f>
        <v>3.123</v>
      </c>
      <c r="H40" s="87">
        <f>SUM(H38:H39)</f>
        <v>2.193</v>
      </c>
      <c r="I40" s="88">
        <f>SUM(I38:I39)</f>
        <v>270.12600000000003</v>
      </c>
      <c r="J40" s="80"/>
      <c r="K40" s="135">
        <f>SUM(K38:K39)</f>
        <v>3.048</v>
      </c>
      <c r="L40" s="128">
        <f>SUM(L38:L39)</f>
        <v>2.1552</v>
      </c>
      <c r="M40" s="128">
        <f>SUM(M38:M39)</f>
        <v>254.89866666666666</v>
      </c>
      <c r="N40" s="130"/>
      <c r="O40" s="72">
        <f>SUM(O38:O39)</f>
        <v>3.141</v>
      </c>
      <c r="P40" s="87">
        <f>SUM(P38:P39)</f>
        <v>2.1432</v>
      </c>
      <c r="Q40" s="88">
        <f>SUM(Q38:Q39)</f>
        <v>275.794</v>
      </c>
      <c r="R40" s="80"/>
      <c r="S40" s="72">
        <f>SUM(S38:S39)</f>
        <v>3.471</v>
      </c>
      <c r="T40" s="87">
        <f>SUM(T38:T39)</f>
        <v>2.19</v>
      </c>
      <c r="U40" s="88">
        <f>SUM(U38:U39)</f>
        <v>296.44166666666666</v>
      </c>
      <c r="V40" s="80"/>
      <c r="W40" s="72">
        <f>SUM(W38:W39)</f>
        <v>4.0776</v>
      </c>
      <c r="X40" s="87">
        <f>SUM(X38:X39)</f>
        <v>2.2932</v>
      </c>
      <c r="Y40" s="88">
        <f>SUM(Y38:Y39)</f>
        <v>386.9016666666667</v>
      </c>
      <c r="Z40" s="80"/>
      <c r="AA40" s="72">
        <f>SUM(AA38:AA39)</f>
        <v>6.384600000000001</v>
      </c>
      <c r="AB40" s="87">
        <f>SUM(AB38:AB39)</f>
        <v>3.5586</v>
      </c>
      <c r="AC40" s="88">
        <f>SUM(AC38:AC39)</f>
        <v>523.0640000000001</v>
      </c>
      <c r="AD40" s="80"/>
      <c r="AE40" s="72">
        <f>SUM(AE38:AE39)</f>
        <v>6.9798</v>
      </c>
      <c r="AF40" s="87">
        <f>SUM(AF38:AF39)</f>
        <v>3.6798</v>
      </c>
      <c r="AG40" s="88">
        <f>SUM(AG38:AG39)</f>
        <v>506.14166666666665</v>
      </c>
      <c r="AH40" s="80"/>
      <c r="AI40" s="252">
        <f>SUM(AI38:AI39)</f>
        <v>7.6914</v>
      </c>
      <c r="AJ40" s="253">
        <f>SUM(AJ38:AJ39)</f>
        <v>3.7800000000000002</v>
      </c>
      <c r="AK40" s="254">
        <f>SUM(AK38:AK39)</f>
        <v>620.7346666666667</v>
      </c>
      <c r="AL40" s="251"/>
      <c r="AM40" s="72">
        <f>SUM(AM38:AM39)</f>
        <v>7.7814000000000005</v>
      </c>
      <c r="AN40" s="87">
        <f>SUM(AN38:AN39)</f>
        <v>4.0206</v>
      </c>
      <c r="AO40" s="88">
        <f>SUM(AO38:AO39)</f>
        <v>670.3726666666666</v>
      </c>
      <c r="AP40" s="80"/>
      <c r="AQ40" s="72">
        <f>SUM(AQ38:AQ39)</f>
        <v>7.256399999999999</v>
      </c>
      <c r="AR40" s="87">
        <f>SUM(AR38:AR39)</f>
        <v>3.6294</v>
      </c>
      <c r="AS40" s="88">
        <f>SUM(AS38:AS39)</f>
        <v>647.5756666666666</v>
      </c>
      <c r="AT40" s="80"/>
      <c r="AU40" s="252">
        <f>SUM(AU38:AU39)</f>
        <v>7.8318</v>
      </c>
      <c r="AV40" s="253">
        <f>SUM(AV38:AV39)</f>
        <v>3.9707999999999997</v>
      </c>
      <c r="AW40" s="254">
        <f>SUM(AW38:AW39)</f>
        <v>558.3686666666667</v>
      </c>
      <c r="AX40" s="251"/>
      <c r="AY40" s="72">
        <f>SUM(AY38:AY39)</f>
        <v>8.2194</v>
      </c>
      <c r="AZ40" s="87">
        <f>SUM(AZ38:AZ39)</f>
        <v>4.1562</v>
      </c>
      <c r="BA40" s="88">
        <f>SUM(BA38:BA39)</f>
        <v>530.5396666666667</v>
      </c>
      <c r="BB40" s="80"/>
      <c r="BC40" s="72">
        <f>SUM(BC38:BC39)</f>
        <v>7.0872</v>
      </c>
      <c r="BD40" s="87">
        <f>SUM(BD38:BD39)</f>
        <v>4.1124</v>
      </c>
      <c r="BE40" s="88">
        <f>SUM(BE38:BE39)</f>
        <v>573.0953333333334</v>
      </c>
      <c r="BF40" s="80"/>
      <c r="BG40" s="72">
        <f>SUM(BG38:BG39)</f>
        <v>7.1304</v>
      </c>
      <c r="BH40" s="87">
        <f>SUM(BH38:BH39)</f>
        <v>3.8238000000000003</v>
      </c>
      <c r="BI40" s="88">
        <f>SUM(BI38:BI39)</f>
        <v>558.536</v>
      </c>
      <c r="BJ40" s="80"/>
      <c r="BK40" s="371">
        <f>SUM(BK38:BK39)</f>
        <v>6.642</v>
      </c>
      <c r="BL40" s="372">
        <f>SUM(BL38:BL39)</f>
        <v>3.519</v>
      </c>
      <c r="BM40" s="373">
        <f>SUM(BM38:BM39)</f>
        <v>491.30466666666666</v>
      </c>
      <c r="BN40" s="369"/>
      <c r="BO40" s="72">
        <f>SUM(BO38:BO39)</f>
        <v>6.603599999999999</v>
      </c>
      <c r="BP40" s="87">
        <f>SUM(BP38:BP39)</f>
        <v>3.3912</v>
      </c>
      <c r="BQ40" s="88">
        <f>SUM(BQ38:BQ39)</f>
        <v>517.9553333333333</v>
      </c>
      <c r="BR40" s="80"/>
      <c r="BS40" s="72">
        <f>SUM(BS38:BS39)</f>
        <v>5.9358</v>
      </c>
      <c r="BT40" s="87">
        <f>SUM(BT38:BT39)</f>
        <v>2.976</v>
      </c>
      <c r="BU40" s="88">
        <f>SUM(BU38:BU39)</f>
        <v>392.08900000000006</v>
      </c>
      <c r="BV40" s="80"/>
      <c r="BW40" s="72">
        <f>SUM(BW38:BW39)</f>
        <v>5.1162</v>
      </c>
      <c r="BX40" s="87">
        <f>SUM(BX38:BX39)</f>
        <v>2.6022</v>
      </c>
      <c r="BY40" s="88">
        <f>SUM(BY38:BY39)</f>
        <v>369.155</v>
      </c>
      <c r="BZ40" s="80"/>
      <c r="CA40" s="134">
        <f>SUM(CA38:CA39)</f>
        <v>5.049</v>
      </c>
      <c r="CB40" s="128">
        <f>SUM(CB38:CB39)</f>
        <v>2.511</v>
      </c>
      <c r="CC40" s="129">
        <f>SUM(CC38:CC39)</f>
        <v>364.74966666666666</v>
      </c>
      <c r="CD40" s="130"/>
      <c r="CE40" s="72">
        <f>SUM(CE38:CE39)</f>
        <v>4.8515999999999995</v>
      </c>
      <c r="CF40" s="87">
        <f>SUM(CF38:CF39)</f>
        <v>2.5145999999999997</v>
      </c>
      <c r="CG40" s="88">
        <f>SUM(CG38:CG39)</f>
        <v>352.76800000000003</v>
      </c>
      <c r="CH40" s="80"/>
      <c r="CI40" s="72">
        <f>SUM(CI38:CI39)</f>
        <v>4.3584</v>
      </c>
      <c r="CJ40" s="87">
        <f>SUM(CJ38:CJ39)</f>
        <v>2.4858000000000002</v>
      </c>
      <c r="CK40" s="88">
        <f>SUM(CK38:CK39)</f>
        <v>315.3793333333333</v>
      </c>
      <c r="CL40" s="80"/>
      <c r="CM40" s="72">
        <f>SUM(CM38:CM39)</f>
        <v>3.7716</v>
      </c>
      <c r="CN40" s="87">
        <f>SUM(CN38:CN39)</f>
        <v>2.4714</v>
      </c>
      <c r="CO40" s="88">
        <f>SUM(CO38:CO39)</f>
        <v>302.9916666666667</v>
      </c>
      <c r="CP40" s="80"/>
      <c r="CQ40" s="72">
        <f>SUM(CQ38:CQ39)</f>
        <v>3.4758</v>
      </c>
      <c r="CR40" s="87">
        <f>SUM(CR38:CR39)</f>
        <v>2.4408</v>
      </c>
      <c r="CS40" s="88">
        <f>SUM(CS38:CS39)</f>
        <v>293.8216666666667</v>
      </c>
      <c r="CT40" s="80"/>
      <c r="CU40" s="92">
        <f>SUM(CU38:CU39)</f>
        <v>3.3414</v>
      </c>
      <c r="CV40" s="93">
        <f>SUM(CV38:CV39)</f>
        <v>2.4522000000000004</v>
      </c>
      <c r="CW40" s="94">
        <f>SUM(CW38:CW39)</f>
        <v>285.813</v>
      </c>
      <c r="CX40" s="163"/>
      <c r="CY40" s="69">
        <v>6</v>
      </c>
    </row>
    <row r="41" spans="1:103" ht="13.5" customHeight="1" thickBot="1">
      <c r="A41" s="179" t="s">
        <v>40</v>
      </c>
      <c r="B41" s="208" t="s">
        <v>102</v>
      </c>
      <c r="C41" s="209" t="s">
        <v>1</v>
      </c>
      <c r="D41" s="182" t="s">
        <v>59</v>
      </c>
      <c r="E41" s="181" t="s">
        <v>47</v>
      </c>
      <c r="F41" s="319" t="s">
        <v>47</v>
      </c>
      <c r="G41" s="315">
        <f>SUM(G37+G40)</f>
        <v>10.332</v>
      </c>
      <c r="H41" s="264">
        <f>SUM(H37+H40)</f>
        <v>5.8236</v>
      </c>
      <c r="I41" s="265">
        <f>SUM(I37+I40)</f>
        <v>777.1136666666666</v>
      </c>
      <c r="J41" s="263"/>
      <c r="K41" s="210">
        <f>SUM(K37+K40)</f>
        <v>10.833</v>
      </c>
      <c r="L41" s="189">
        <f>SUM(L37+L40)</f>
        <v>5.795999999999999</v>
      </c>
      <c r="M41" s="189">
        <f>SUM(M37+M40)</f>
        <v>856.3663333333334</v>
      </c>
      <c r="N41" s="201"/>
      <c r="O41" s="188">
        <f>SUM(O37+O40)</f>
        <v>11.391</v>
      </c>
      <c r="P41" s="183">
        <f>SUM(P37+P40)</f>
        <v>5.9196</v>
      </c>
      <c r="Q41" s="190">
        <f>SUM(Q37+Q40)</f>
        <v>789.705</v>
      </c>
      <c r="R41" s="201"/>
      <c r="S41" s="188">
        <f>SUM(S37+S40)</f>
        <v>11.715</v>
      </c>
      <c r="T41" s="183">
        <f>SUM(T37+T40)</f>
        <v>5.973599999999999</v>
      </c>
      <c r="U41" s="190">
        <f>SUM(U37+U40)</f>
        <v>799.5746666666666</v>
      </c>
      <c r="V41" s="201"/>
      <c r="W41" s="188">
        <f>SUM(W37+W40)</f>
        <v>13.642800000000001</v>
      </c>
      <c r="X41" s="183">
        <f>SUM(X37+X40)</f>
        <v>6.452999999999999</v>
      </c>
      <c r="Y41" s="190">
        <f>SUM(Y37+Y40)</f>
        <v>1125.246</v>
      </c>
      <c r="Z41" s="201"/>
      <c r="AA41" s="188">
        <f>SUM(AA37+AA40)</f>
        <v>16.806600000000003</v>
      </c>
      <c r="AB41" s="183">
        <f>SUM(AB37+AB40)</f>
        <v>8.5746</v>
      </c>
      <c r="AC41" s="190">
        <f>SUM(AC37+AC40)</f>
        <v>1260.66</v>
      </c>
      <c r="AD41" s="201"/>
      <c r="AE41" s="280">
        <f>SUM(AE37+AE40)</f>
        <v>18.0438</v>
      </c>
      <c r="AF41" s="256">
        <f>SUM(AF37+AF40)</f>
        <v>9.0828</v>
      </c>
      <c r="AG41" s="265">
        <f>SUM(AG37+AG40)</f>
        <v>1193.225</v>
      </c>
      <c r="AH41" s="263"/>
      <c r="AI41" s="280">
        <f>SUM(AI37+AI40)</f>
        <v>19.479599999999998</v>
      </c>
      <c r="AJ41" s="189">
        <f>SUM(AJ37+AJ40)</f>
        <v>9.007200000000001</v>
      </c>
      <c r="AK41" s="190">
        <f>SUM(AK37+AK40)</f>
        <v>1431.6696666666667</v>
      </c>
      <c r="AL41" s="201"/>
      <c r="AM41" s="188">
        <f>SUM(AM37+AM40)</f>
        <v>19.366200000000003</v>
      </c>
      <c r="AN41" s="183">
        <f>SUM(AN37+AN40)</f>
        <v>9.5706</v>
      </c>
      <c r="AO41" s="190">
        <f>SUM(AO37+AO40)</f>
        <v>1443.0036666666665</v>
      </c>
      <c r="AP41" s="201"/>
      <c r="AQ41" s="188">
        <f>SUM(AQ37+AQ40)</f>
        <v>17.9742</v>
      </c>
      <c r="AR41" s="189">
        <f>SUM(AR37+AR40)</f>
        <v>8.5584</v>
      </c>
      <c r="AS41" s="190">
        <f>SUM(AS37+AS40)</f>
        <v>1493.7783333333332</v>
      </c>
      <c r="AT41" s="201"/>
      <c r="AU41" s="280">
        <f>SUM(AU37+AU40)</f>
        <v>19.1532</v>
      </c>
      <c r="AV41" s="256">
        <f>SUM(AV37+AV40)</f>
        <v>9.48</v>
      </c>
      <c r="AW41" s="265">
        <f>SUM(AW37+AW40)</f>
        <v>1334.2603333333334</v>
      </c>
      <c r="AX41" s="263"/>
      <c r="AY41" s="280">
        <f>SUM(AY37+AY40)</f>
        <v>19.6524</v>
      </c>
      <c r="AZ41" s="183">
        <f>SUM(AZ37+AZ40)</f>
        <v>9.7464</v>
      </c>
      <c r="BA41" s="190">
        <f>SUM(BA37+BA40)</f>
        <v>1358.1680000000001</v>
      </c>
      <c r="BB41" s="201"/>
      <c r="BC41" s="188">
        <f>SUM(BC37+BC40)</f>
        <v>17.8164</v>
      </c>
      <c r="BD41" s="183">
        <f>SUM(BD37+BD40)</f>
        <v>9.4284</v>
      </c>
      <c r="BE41" s="190">
        <f>SUM(BE37+BE40)</f>
        <v>1297.7716666666668</v>
      </c>
      <c r="BF41" s="201"/>
      <c r="BG41" s="188">
        <f>SUM(BG37+BG40)</f>
        <v>18.7026</v>
      </c>
      <c r="BH41" s="183">
        <f>SUM(BH37+BH40)</f>
        <v>8.973600000000001</v>
      </c>
      <c r="BI41" s="190">
        <f>SUM(BI37+BI40)</f>
        <v>558.536</v>
      </c>
      <c r="BJ41" s="201"/>
      <c r="BK41" s="280">
        <f>SUM(BK37+BK40)</f>
        <v>17.1462</v>
      </c>
      <c r="BL41" s="256">
        <f>SUM(BL37+BL40)</f>
        <v>8.219999999999999</v>
      </c>
      <c r="BM41" s="265">
        <f>SUM(BM37+BM40)</f>
        <v>1139.4393333333333</v>
      </c>
      <c r="BN41" s="263"/>
      <c r="BO41" s="280">
        <f>SUM(BO37+BO40)</f>
        <v>17.480999999999998</v>
      </c>
      <c r="BP41" s="256">
        <f>SUM(BP37+BP40)</f>
        <v>8.2758</v>
      </c>
      <c r="BQ41" s="265">
        <f>SUM(BQ37+BQ40)</f>
        <v>1168.3423333333335</v>
      </c>
      <c r="BR41" s="263"/>
      <c r="BS41" s="188">
        <f>SUM(BS37+BS40)</f>
        <v>15.051</v>
      </c>
      <c r="BT41" s="183">
        <f>SUM(BT37+BT40)</f>
        <v>7.2294</v>
      </c>
      <c r="BU41" s="190">
        <f>SUM(BU37+BU40)</f>
        <v>920.3380000000001</v>
      </c>
      <c r="BV41" s="201"/>
      <c r="BW41" s="188">
        <f>SUM(BW37+BW40)</f>
        <v>13.493400000000001</v>
      </c>
      <c r="BX41" s="189">
        <f>SUM(BX37+BX40)</f>
        <v>6.5724</v>
      </c>
      <c r="BY41" s="190">
        <f>SUM(BY37+BY40)</f>
        <v>920.8696666666667</v>
      </c>
      <c r="BZ41" s="201"/>
      <c r="CA41" s="188">
        <f>SUM(CA37+CA40)</f>
        <v>13.727999999999998</v>
      </c>
      <c r="CB41" s="183">
        <f>SUM(CB37+CB40)</f>
        <v>6.5376</v>
      </c>
      <c r="CC41" s="190">
        <f>SUM(CC37+CC40)</f>
        <v>914.75</v>
      </c>
      <c r="CD41" s="201"/>
      <c r="CE41" s="188">
        <f>SUM(CE37+CE40)</f>
        <v>14.014199999999999</v>
      </c>
      <c r="CF41" s="183">
        <f>SUM(CF37+CF40)</f>
        <v>6.663</v>
      </c>
      <c r="CG41" s="190">
        <f>SUM(CG37+CG40)</f>
        <v>940.6013333333333</v>
      </c>
      <c r="CH41" s="201"/>
      <c r="CI41" s="188">
        <f>SUM(CI37+CI40)</f>
        <v>13.295399999999999</v>
      </c>
      <c r="CJ41" s="183">
        <f>SUM(CJ37+CJ40)</f>
        <v>6.611400000000001</v>
      </c>
      <c r="CK41" s="190">
        <f>SUM(CK37+CK40)</f>
        <v>932.9833333333332</v>
      </c>
      <c r="CL41" s="201"/>
      <c r="CM41" s="188">
        <f>SUM(CM37+CM40)</f>
        <v>12.344999999999999</v>
      </c>
      <c r="CN41" s="183">
        <f>SUM(CN37+CN40)</f>
        <v>6.4038</v>
      </c>
      <c r="CO41" s="190">
        <f>SUM(CO37+CO40)</f>
        <v>826.7013333333333</v>
      </c>
      <c r="CP41" s="201"/>
      <c r="CQ41" s="188">
        <f>SUM(CQ37+CQ40)</f>
        <v>11.440199999999999</v>
      </c>
      <c r="CR41" s="183">
        <f>SUM(CR37+CR40)</f>
        <v>6.3972</v>
      </c>
      <c r="CS41" s="190">
        <f>SUM(CS37+CS40)</f>
        <v>842.7816666666668</v>
      </c>
      <c r="CT41" s="201"/>
      <c r="CU41" s="188">
        <f>SUM(CU37+CU40)</f>
        <v>11.8764</v>
      </c>
      <c r="CV41" s="189">
        <f>SUM(CV37+CV40)</f>
        <v>6.4368</v>
      </c>
      <c r="CW41" s="190">
        <f>SUM(CW37+CW40)</f>
        <v>824.739</v>
      </c>
      <c r="CX41" s="196"/>
      <c r="CY41" s="89"/>
    </row>
    <row r="42" spans="2:100" ht="13.5" customHeight="1">
      <c r="B42" s="53"/>
      <c r="G42" s="50"/>
      <c r="H42" s="50"/>
      <c r="K42" s="50"/>
      <c r="L42" s="50"/>
      <c r="O42" s="50"/>
      <c r="P42" s="50"/>
      <c r="S42" s="50"/>
      <c r="T42" s="50"/>
      <c r="W42" s="50"/>
      <c r="X42" s="50"/>
      <c r="AA42" s="50"/>
      <c r="AB42" s="50"/>
      <c r="AE42" s="50"/>
      <c r="AF42" s="50"/>
      <c r="AI42" s="50"/>
      <c r="AJ42" s="50"/>
      <c r="AM42" s="50"/>
      <c r="AN42" s="50"/>
      <c r="AQ42" s="50"/>
      <c r="AR42" s="50"/>
      <c r="AU42" s="50"/>
      <c r="AV42" s="50"/>
      <c r="AY42" s="50"/>
      <c r="AZ42" s="50"/>
      <c r="BC42" s="50"/>
      <c r="BD42" s="50"/>
      <c r="BG42" s="50"/>
      <c r="BH42" s="50"/>
      <c r="BK42" s="50"/>
      <c r="BL42" s="50"/>
      <c r="BO42" s="50"/>
      <c r="BP42" s="50"/>
      <c r="BS42" s="50"/>
      <c r="BT42" s="50"/>
      <c r="BW42" s="50"/>
      <c r="BX42" s="50"/>
      <c r="CA42" s="50"/>
      <c r="CB42" s="50"/>
      <c r="CE42" s="50"/>
      <c r="CF42" s="50"/>
      <c r="CI42" s="50"/>
      <c r="CJ42" s="50"/>
      <c r="CM42" s="50"/>
      <c r="CN42" s="50"/>
      <c r="CQ42" s="50"/>
      <c r="CR42" s="50"/>
      <c r="CU42" s="50"/>
      <c r="CV42" s="50"/>
    </row>
    <row r="43" spans="19:45" ht="13.5" customHeight="1">
      <c r="S43" s="419"/>
      <c r="T43" s="419"/>
      <c r="U43" s="419"/>
      <c r="V43" s="419"/>
      <c r="W43" s="419"/>
      <c r="X43" s="419"/>
      <c r="Y43" s="419"/>
      <c r="AM43" s="419"/>
      <c r="AN43" s="419"/>
      <c r="AO43" s="419"/>
      <c r="AP43" s="419"/>
      <c r="AQ43" s="419"/>
      <c r="AR43" s="419"/>
      <c r="AS43" s="419"/>
    </row>
    <row r="44" spans="1:104" ht="13.5" customHeight="1">
      <c r="A44" s="420" t="s">
        <v>100</v>
      </c>
      <c r="B44" s="419"/>
      <c r="C44" s="419"/>
      <c r="D44" s="419"/>
      <c r="E44" s="419"/>
      <c r="F44" s="419"/>
      <c r="G44" s="419"/>
      <c r="I44" s="7" t="s">
        <v>98</v>
      </c>
      <c r="S44" s="420" t="s">
        <v>100</v>
      </c>
      <c r="T44" s="419"/>
      <c r="U44" s="419"/>
      <c r="V44" s="419"/>
      <c r="W44" s="419"/>
      <c r="X44" s="419"/>
      <c r="Y44" s="419"/>
      <c r="Z44" s="7"/>
      <c r="AA44" s="7" t="s">
        <v>98</v>
      </c>
      <c r="AB44" s="7"/>
      <c r="AM44" s="420" t="s">
        <v>100</v>
      </c>
      <c r="AN44" s="419"/>
      <c r="AO44" s="419"/>
      <c r="AP44" s="419"/>
      <c r="AQ44" s="419"/>
      <c r="AR44" s="419"/>
      <c r="AS44" s="419"/>
      <c r="AT44" s="7"/>
      <c r="AU44" s="7" t="s">
        <v>98</v>
      </c>
      <c r="AV44" s="7"/>
      <c r="BG44" s="420" t="s">
        <v>100</v>
      </c>
      <c r="BH44" s="419"/>
      <c r="BI44" s="419"/>
      <c r="BJ44" s="419"/>
      <c r="BK44" s="419"/>
      <c r="BL44" s="419"/>
      <c r="BM44" s="419"/>
      <c r="BN44" s="7"/>
      <c r="BO44" s="7" t="s">
        <v>98</v>
      </c>
      <c r="BP44" s="7"/>
      <c r="CA44" s="420" t="s">
        <v>100</v>
      </c>
      <c r="CB44" s="419"/>
      <c r="CC44" s="419"/>
      <c r="CD44" s="419"/>
      <c r="CE44" s="419"/>
      <c r="CF44" s="419"/>
      <c r="CG44" s="419"/>
      <c r="CH44" s="7"/>
      <c r="CI44" s="7" t="s">
        <v>98</v>
      </c>
      <c r="CJ44" s="7"/>
      <c r="CO44" s="1"/>
      <c r="CP44" s="1"/>
      <c r="CQ44" s="420" t="s">
        <v>100</v>
      </c>
      <c r="CR44" s="419"/>
      <c r="CS44" s="419"/>
      <c r="CT44" s="419"/>
      <c r="CU44" s="419"/>
      <c r="CV44" s="419"/>
      <c r="CW44" s="419"/>
      <c r="CX44" s="7"/>
      <c r="CY44" s="7" t="s">
        <v>98</v>
      </c>
      <c r="CZ44" s="7"/>
    </row>
    <row r="45" spans="1:101" ht="13.5" customHeight="1">
      <c r="A45"/>
      <c r="B45" s="2"/>
      <c r="C45"/>
      <c r="D45" s="2"/>
      <c r="E45" s="2"/>
      <c r="F45" s="2"/>
      <c r="G45" s="50"/>
      <c r="S45"/>
      <c r="T45" s="2"/>
      <c r="U45"/>
      <c r="V45" s="2"/>
      <c r="W45" s="2"/>
      <c r="X45" s="2"/>
      <c r="Y45" s="50"/>
      <c r="AM45"/>
      <c r="AN45" s="2"/>
      <c r="AO45"/>
      <c r="AP45" s="2"/>
      <c r="AQ45" s="2"/>
      <c r="AR45" s="2"/>
      <c r="AS45" s="50"/>
      <c r="BG45"/>
      <c r="BH45" s="2"/>
      <c r="BI45"/>
      <c r="BJ45" s="2"/>
      <c r="BK45" s="2"/>
      <c r="BL45" s="2"/>
      <c r="BM45" s="50"/>
      <c r="CA45"/>
      <c r="CB45" s="2"/>
      <c r="CC45"/>
      <c r="CD45" s="2"/>
      <c r="CE45" s="2"/>
      <c r="CF45" s="2"/>
      <c r="CG45" s="50"/>
      <c r="CO45"/>
      <c r="CP45" s="2"/>
      <c r="CQ45"/>
      <c r="CR45" s="2"/>
      <c r="CS45"/>
      <c r="CT45" s="2"/>
      <c r="CU45" s="2"/>
      <c r="CV45" s="2"/>
      <c r="CW45" s="50"/>
    </row>
    <row r="46" spans="1:101" ht="13.5" customHeight="1">
      <c r="A46" s="419" t="s">
        <v>95</v>
      </c>
      <c r="B46" s="419"/>
      <c r="C46" s="419"/>
      <c r="D46" s="419"/>
      <c r="E46" s="421"/>
      <c r="F46" s="421"/>
      <c r="G46" s="2"/>
      <c r="S46" s="419" t="s">
        <v>95</v>
      </c>
      <c r="T46" s="419"/>
      <c r="U46" s="419"/>
      <c r="V46" s="419"/>
      <c r="W46" s="421"/>
      <c r="X46" s="421"/>
      <c r="Y46" s="2"/>
      <c r="AM46" s="419" t="s">
        <v>95</v>
      </c>
      <c r="AN46" s="419"/>
      <c r="AO46" s="419"/>
      <c r="AP46" s="419"/>
      <c r="AQ46" s="419"/>
      <c r="AR46" s="419"/>
      <c r="AS46" s="2"/>
      <c r="BG46" s="419" t="s">
        <v>95</v>
      </c>
      <c r="BH46" s="419"/>
      <c r="BI46" s="419"/>
      <c r="BJ46" s="419"/>
      <c r="BK46" s="419"/>
      <c r="BL46" s="419"/>
      <c r="BM46" s="2"/>
      <c r="CA46" s="419" t="s">
        <v>95</v>
      </c>
      <c r="CB46" s="419"/>
      <c r="CC46" s="419"/>
      <c r="CD46" s="419"/>
      <c r="CE46" s="419"/>
      <c r="CF46" s="419"/>
      <c r="CG46" s="2"/>
      <c r="CO46" s="1"/>
      <c r="CP46" s="1"/>
      <c r="CQ46" s="419" t="s">
        <v>95</v>
      </c>
      <c r="CR46" s="419"/>
      <c r="CS46" s="419"/>
      <c r="CT46" s="419"/>
      <c r="CU46" s="419"/>
      <c r="CV46" s="419"/>
      <c r="CW46" s="2"/>
    </row>
  </sheetData>
  <sheetProtection/>
  <protectedRanges>
    <protectedRange password="CF7A" sqref="CA31 AI31 G31 AU31 K31" name="Диапазон1_1_1"/>
    <protectedRange password="CF7A" sqref="AI28 AU28 CA28 G28 K28" name="Диапазон1_1_1_1"/>
  </protectedRanges>
  <mergeCells count="42">
    <mergeCell ref="CQ44:CW44"/>
    <mergeCell ref="CQ46:CV46"/>
    <mergeCell ref="BG44:BM44"/>
    <mergeCell ref="BG46:BL46"/>
    <mergeCell ref="CA44:CG44"/>
    <mergeCell ref="CA46:CF46"/>
    <mergeCell ref="AM43:AS43"/>
    <mergeCell ref="S44:Y44"/>
    <mergeCell ref="S46:X46"/>
    <mergeCell ref="AM44:AS44"/>
    <mergeCell ref="AM46:AR46"/>
    <mergeCell ref="A44:G44"/>
    <mergeCell ref="A46:F46"/>
    <mergeCell ref="S43:Y43"/>
    <mergeCell ref="A6:A7"/>
    <mergeCell ref="B6:C6"/>
    <mergeCell ref="E6:F6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BC6:BF6"/>
    <mergeCell ref="BG6:BJ6"/>
    <mergeCell ref="BK6:BN6"/>
    <mergeCell ref="BO6:BR6"/>
    <mergeCell ref="BS6:BV6"/>
    <mergeCell ref="BW6:BZ6"/>
    <mergeCell ref="CQ6:CT6"/>
    <mergeCell ref="CU6:CX6"/>
    <mergeCell ref="CY6:CY7"/>
    <mergeCell ref="CA6:CD6"/>
    <mergeCell ref="CE6:CH6"/>
    <mergeCell ref="CI6:CL6"/>
    <mergeCell ref="CM6:CP6"/>
  </mergeCells>
  <printOptions/>
  <pageMargins left="0.7480314960629921" right="0.5511811023622047" top="0.984251968503937" bottom="0.984251968503937" header="0.5118110236220472" footer="0.5118110236220472"/>
  <pageSetup firstPageNumber="31" useFirstPageNumber="1" horizontalDpi="600" verticalDpi="600" orientation="landscape" paperSize="9" scale="72" r:id="rId1"/>
  <headerFooter alignWithMargins="0">
    <oddFooter>&amp;C&amp;P</oddFooter>
  </headerFooter>
  <colBreaks count="5" manualBreakCount="5">
    <brk id="18" max="65535" man="1"/>
    <brk id="38" min="1" max="45" man="1"/>
    <brk id="58" max="65535" man="1"/>
    <brk id="78" max="65535" man="1"/>
    <brk id="9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75" zoomScaleSheetLayoutView="75" zoomScalePageLayoutView="0" workbookViewId="0" topLeftCell="A1">
      <selection activeCell="F12" sqref="F12"/>
    </sheetView>
  </sheetViews>
  <sheetFormatPr defaultColWidth="9.140625" defaultRowHeight="12.75"/>
  <cols>
    <col min="1" max="1" width="7.421875" style="0" customWidth="1"/>
    <col min="2" max="2" width="16.00390625" style="2" customWidth="1"/>
    <col min="3" max="3" width="28.421875" style="2" customWidth="1"/>
    <col min="4" max="4" width="33.00390625" style="2" customWidth="1"/>
  </cols>
  <sheetData>
    <row r="1" ht="12.75">
      <c r="D1" s="2" t="s">
        <v>93</v>
      </c>
    </row>
    <row r="2" ht="18.75">
      <c r="C2" s="40" t="s">
        <v>62</v>
      </c>
    </row>
    <row r="3" ht="18.75">
      <c r="C3" s="40" t="s">
        <v>63</v>
      </c>
    </row>
    <row r="4" spans="2:4" ht="23.25" customHeight="1">
      <c r="B4" s="422" t="s">
        <v>96</v>
      </c>
      <c r="C4" s="422"/>
      <c r="D4" s="422"/>
    </row>
    <row r="5" spans="2:3" ht="26.25" customHeight="1">
      <c r="B5" s="41"/>
      <c r="C5" s="266" t="s">
        <v>97</v>
      </c>
    </row>
    <row r="6" spans="2:4" ht="26.25" customHeight="1" thickBot="1">
      <c r="B6" s="41"/>
      <c r="C6" s="266"/>
      <c r="D6" s="386" t="s">
        <v>103</v>
      </c>
    </row>
    <row r="7" spans="1:4" s="1" customFormat="1" ht="34.5" customHeight="1" thickBot="1">
      <c r="A7" s="211" t="s">
        <v>64</v>
      </c>
      <c r="B7" s="42" t="s">
        <v>65</v>
      </c>
      <c r="C7" s="212" t="s">
        <v>66</v>
      </c>
      <c r="D7" s="212" t="s">
        <v>67</v>
      </c>
    </row>
    <row r="8" spans="1:4" ht="13.5" thickBot="1">
      <c r="A8" s="267"/>
      <c r="B8" s="268"/>
      <c r="C8" s="269"/>
      <c r="D8" s="270"/>
    </row>
    <row r="9" spans="1:4" ht="15.75">
      <c r="A9" s="336">
        <v>1</v>
      </c>
      <c r="B9" s="327" t="s">
        <v>68</v>
      </c>
      <c r="C9" s="324">
        <f>('[1]Кислород'!$C13+'[1]Кислород'!$G13+'[1]Кислород'!$K13+'[1]Кислород'!$O13+'[1]ВОС'!$C13+'[1]ВОС'!$G13+'[1]ВОС'!$K13+'[1]ВОС'!$O13+'[1]Падь'!$C13+'[1]Падь'!$G13+'[1]Падь'!$K13+'[1]Падь'!$O13+'[1]ГНС'!$C13+'[1]ГНС'!$G13+'[1]Комсом'!$C13+'[1]Комсом'!$G13+'[1]Комсом'!$K13+'[1]ОБВ-1'!$C13+'[1]ОБВ-1'!$G13+'[1]ОБВ-1'!$K13+'[1]ОБВ-1'!$O13+'[1]ОБВ-2'!$G13+'[1]ОБВ-2'!$K13)*1000</f>
        <v>24574.130400000002</v>
      </c>
      <c r="D9" s="331">
        <f>('[1]Кислород'!$D13+'[1]Кислород'!$H13+'[1]Кислород'!$L13+'[1]Кислород'!$P13+'[1]ВОС'!$D13+'[1]ВОС'!$H13+'[1]ВОС'!$L13+'[1]ВОС'!$P13+'[1]Падь'!$D13+'[1]Падь'!$H13+'[1]Падь'!$L13+'[1]Падь'!$P13+'[1]ГНС'!$D13+'[1]ГНС'!$H13+'[1]Комсом'!$D13+'[1]Комсом'!$H13+'[1]Комсом'!$L13+'[1]ОБВ-1'!$D13+'[1]ОБВ-1'!$H13+'[1]ОБВ-1'!$L13+'[1]ОБВ-1'!$P13+'[1]ОБВ-2'!$H13+'[1]ОБВ-2'!$L13)*1000</f>
        <v>12893.606399999999</v>
      </c>
    </row>
    <row r="10" spans="1:4" ht="15.75">
      <c r="A10" s="286">
        <f>A9+1</f>
        <v>2</v>
      </c>
      <c r="B10" s="329" t="s">
        <v>69</v>
      </c>
      <c r="C10" s="325">
        <f>('[1]Кислород'!$C14+'[1]Кислород'!$G14+'[1]Кислород'!$K14+'[1]Кислород'!$O14+'[1]ВОС'!$C14+'[1]ВОС'!$G14+'[1]ВОС'!$K14+'[1]ВОС'!$O14+'[1]Падь'!$C14+'[1]Падь'!$G14+'[1]Падь'!$K14+'[1]Падь'!$O14+'[1]ГНС'!$C14+'[1]ГНС'!$G14+'[1]Комсом'!$C14+'[1]Комсом'!$G14+'[1]Комсом'!$K14+'[1]ОБВ-1'!$C14+'[1]ОБВ-1'!$G14+'[1]ОБВ-1'!$K14+'[1]ОБВ-1'!$O14+'[1]ОБВ-2'!$G14+'[1]ОБВ-2'!$K14)*1000</f>
        <v>24068.4152</v>
      </c>
      <c r="D10" s="332">
        <f>('[1]Кислород'!$D14+'[1]Кислород'!$H14+'[1]Кислород'!$L14+'[1]Кислород'!$P14+'[1]ВОС'!$D14+'[1]ВОС'!$H14+'[1]ВОС'!$L14+'[1]ВОС'!$P14+'[1]Падь'!$D14+'[1]Падь'!$H14+'[1]Падь'!$L14+'[1]Падь'!$P14+'[1]ГНС'!$D14+'[1]ГНС'!$H14+'[1]Комсом'!$D14+'[1]Комсом'!$H14+'[1]Комсом'!$L14+'[1]ОБВ-1'!$D14+'[1]ОБВ-1'!$H14+'[1]ОБВ-1'!$L14+'[1]ОБВ-1'!$P14+'[1]ОБВ-2'!$H14+'[1]ОБВ-2'!$L14)*1000</f>
        <v>11986.2648</v>
      </c>
    </row>
    <row r="11" spans="1:4" ht="15.75">
      <c r="A11" s="286">
        <f aca="true" t="shared" si="0" ref="A11:A32">A10+1</f>
        <v>3</v>
      </c>
      <c r="B11" s="329" t="s">
        <v>70</v>
      </c>
      <c r="C11" s="325">
        <f>('[1]Кислород'!$C15+'[1]Кислород'!$G15+'[1]Кислород'!$K15+'[1]Кислород'!$O15+'[1]ВОС'!$C15+'[1]ВОС'!$G15+'[1]ВОС'!$K15+'[1]ВОС'!$O15+'[1]Падь'!$C15+'[1]Падь'!$G15+'[1]Падь'!$K15+'[1]Падь'!$O15+'[1]ГНС'!$C15+'[1]ГНС'!$G15+'[1]Комсом'!$C15+'[1]Комсом'!$G15+'[1]Комсом'!$K15+'[1]ОБВ-1'!$C15+'[1]ОБВ-1'!$G15+'[1]ОБВ-1'!$K15+'[1]ОБВ-1'!$O15+'[1]ОБВ-2'!$G15+'[1]ОБВ-2'!$K15)*1000</f>
        <v>25360.30879999999</v>
      </c>
      <c r="D11" s="332">
        <f>('[1]Кислород'!$D15+'[1]Кислород'!$H15+'[1]Кислород'!$L15+'[1]Кислород'!$P15+'[1]ВОС'!$D15+'[1]ВОС'!$H15+'[1]ВОС'!$L15+'[1]ВОС'!$P15+'[1]Падь'!$D15+'[1]Падь'!$H15+'[1]Падь'!$L15+'[1]Падь'!$P15+'[1]ГНС'!$D15+'[1]ГНС'!$H15+'[1]Комсом'!$D15+'[1]Комсом'!$H15+'[1]Комсом'!$L15+'[1]ОБВ-1'!$D15+'[1]ОБВ-1'!$H15+'[1]ОБВ-1'!$L15+'[1]ОБВ-1'!$P15+'[1]ОБВ-2'!$H15+'[1]ОБВ-2'!$L15)*1000</f>
        <v>12614.128799999999</v>
      </c>
    </row>
    <row r="12" spans="1:4" ht="15.75">
      <c r="A12" s="276">
        <f t="shared" si="0"/>
        <v>4</v>
      </c>
      <c r="B12" s="328" t="s">
        <v>71</v>
      </c>
      <c r="C12" s="334">
        <f>('[1]Кислород'!$C16+'[1]Кислород'!$G16+'[1]Кислород'!$K16+'[1]Кислород'!$O16+'[1]ВОС'!$C16+'[1]ВОС'!$G16+'[1]ВОС'!$K16+'[1]ВОС'!$O16+'[1]Падь'!$C16+'[1]Падь'!$G16+'[1]Падь'!$K16+'[1]Падь'!$O16+'[1]ГНС'!$C16+'[1]ГНС'!$G16+'[1]Комсом'!$C16+'[1]Комсом'!$G16+'[1]Комсом'!$K16+'[1]ОБВ-1'!$C16+'[1]ОБВ-1'!$G16+'[1]ОБВ-1'!$K16+'[1]ОБВ-1'!$O16+'[1]ОБВ-2'!$G16+'[1]ОБВ-2'!$K16)*1000</f>
        <v>25853.594399999998</v>
      </c>
      <c r="D12" s="335">
        <f>('[1]Кислород'!$D16+'[1]Кислород'!$H16+'[1]Кислород'!$L16+'[1]Кислород'!$P16+'[1]ВОС'!$D16+'[1]ВОС'!$H16+'[1]ВОС'!$L16+'[1]ВОС'!$P16+'[1]Падь'!$D16+'[1]Падь'!$H16+'[1]Падь'!$L16+'[1]Падь'!$P16+'[1]ГНС'!$D16+'[1]ГНС'!$H16+'[1]Комсом'!$D16+'[1]Комсом'!$H16+'[1]Комсом'!$L16+'[1]ОБВ-1'!$D16+'[1]ОБВ-1'!$H16+'[1]ОБВ-1'!$L16+'[1]ОБВ-1'!$P16+'[1]ОБВ-2'!$H16+'[1]ОБВ-2'!$L16)*1000</f>
        <v>12625.1664</v>
      </c>
    </row>
    <row r="13" spans="1:4" ht="15.75">
      <c r="A13" s="286">
        <f t="shared" si="0"/>
        <v>5</v>
      </c>
      <c r="B13" s="329" t="s">
        <v>72</v>
      </c>
      <c r="C13" s="325">
        <f>('[1]Кислород'!$C17+'[1]Кислород'!$G17+'[1]Кислород'!$K17+'[1]Кислород'!$O17+'[1]ВОС'!$C17+'[1]ВОС'!$G17+'[1]ВОС'!$K17+'[1]ВОС'!$O17+'[1]Падь'!$C17+'[1]Падь'!$G17+'[1]Падь'!$K17+'[1]Падь'!$O17+'[1]ГНС'!$C17+'[1]ГНС'!$G17+'[1]Комсом'!$C17+'[1]Комсом'!$G17+'[1]Комсом'!$K17+'[1]ОБВ-1'!$C17+'[1]ОБВ-1'!$G17+'[1]ОБВ-1'!$K17+'[1]ОБВ-1'!$O17+'[1]ОБВ-2'!$G17+'[1]ОБВ-2'!$K17)*1000</f>
        <v>28380.308800000006</v>
      </c>
      <c r="D13" s="332">
        <f>('[1]Кислород'!$D17+'[1]Кислород'!$H17+'[1]Кислород'!$L17+'[1]Кислород'!$P17+'[1]ВОС'!$D17+'[1]ВОС'!$H17+'[1]ВОС'!$L17+'[1]ВОС'!$P17+'[1]Падь'!$D17+'[1]Падь'!$H17+'[1]Падь'!$L17+'[1]Падь'!$P17+'[1]ГНС'!$D17+'[1]ГНС'!$H17+'[1]Комсом'!$D17+'[1]Комсом'!$H17+'[1]Комсом'!$L17+'[1]ОБВ-1'!$D17+'[1]ОБВ-1'!$H17+'[1]ОБВ-1'!$L17+'[1]ОБВ-1'!$P17+'[1]ОБВ-2'!$H17+'[1]ОБВ-2'!$L17)*1000</f>
        <v>13131.2328</v>
      </c>
    </row>
    <row r="14" spans="1:4" ht="15.75">
      <c r="A14" s="286">
        <f t="shared" si="0"/>
        <v>6</v>
      </c>
      <c r="B14" s="329" t="s">
        <v>73</v>
      </c>
      <c r="C14" s="325">
        <f>('[1]Кислород'!$C18+'[1]Кислород'!$G18+'[1]Кислород'!$K18+'[1]Кислород'!$O18+'[1]ВОС'!$C18+'[1]ВОС'!$G18+'[1]ВОС'!$K18+'[1]ВОС'!$O18+'[1]Падь'!$C18+'[1]Падь'!$G18+'[1]Падь'!$K18+'[1]Падь'!$O18+'[1]ГНС'!$C18+'[1]ГНС'!$G18+'[1]Комсом'!$C18+'[1]Комсом'!$G18+'[1]Комсом'!$K18+'[1]ОБВ-1'!$C18+'[1]ОБВ-1'!$G18+'[1]ОБВ-1'!$K18+'[1]ОБВ-1'!$O18+'[1]ОБВ-2'!$G18+'[1]ОБВ-2'!$K18)*1000</f>
        <v>32494.757600000008</v>
      </c>
      <c r="D14" s="332">
        <f>('[1]Кислород'!$D18+'[1]Кислород'!$H18+'[1]Кислород'!$L18+'[1]Кислород'!$P18+'[1]ВОС'!$D18+'[1]ВОС'!$H18+'[1]ВОС'!$L18+'[1]ВОС'!$P18+'[1]Падь'!$D18+'[1]Падь'!$H18+'[1]Падь'!$L18+'[1]Падь'!$P18+'[1]ГНС'!$D18+'[1]ГНС'!$H18+'[1]Комсом'!$D18+'[1]Комсом'!$H18+'[1]Комсом'!$L18+'[1]ОБВ-1'!$D18+'[1]ОБВ-1'!$H18+'[1]ОБВ-1'!$L18+'[1]ОБВ-1'!$P18+'[1]ОБВ-2'!$H18+'[1]ОБВ-2'!$L18)*1000</f>
        <v>15773.868000000004</v>
      </c>
    </row>
    <row r="15" spans="1:4" ht="15.75">
      <c r="A15" s="286">
        <f t="shared" si="0"/>
        <v>7</v>
      </c>
      <c r="B15" s="329" t="s">
        <v>74</v>
      </c>
      <c r="C15" s="325">
        <f>('[1]Кислород'!$C19+'[1]Кислород'!$G19+'[1]Кислород'!$K19+'[1]Кислород'!$O19+'[1]ВОС'!$C19+'[1]ВОС'!$G19+'[1]ВОС'!$K19+'[1]ВОС'!$O19+'[1]Падь'!$C19+'[1]Падь'!$G19+'[1]Падь'!$K19+'[1]Падь'!$O19+'[1]ГНС'!$C19+'[1]ГНС'!$G19+'[1]Комсом'!$C19+'[1]Комсом'!$G19+'[1]Комсом'!$K19+'[1]ОБВ-1'!$C19+'[1]ОБВ-1'!$G19+'[1]ОБВ-1'!$K19+'[1]ОБВ-1'!$O19+'[1]ОБВ-2'!$G19+'[1]ОБВ-2'!$K19)*1000</f>
        <v>34322.240000000005</v>
      </c>
      <c r="D15" s="332">
        <f>('[1]Кислород'!$D19+'[1]Кислород'!$H19+'[1]Кислород'!$L19+'[1]Кислород'!$P19+'[1]ВОС'!$D19+'[1]ВОС'!$H19+'[1]ВОС'!$L19+'[1]ВОС'!$P19+'[1]Падь'!$D19+'[1]Падь'!$H19+'[1]Падь'!$L19+'[1]Падь'!$P19+'[1]ГНС'!$D19+'[1]ГНС'!$H19+'[1]Комсом'!$D19+'[1]Комсом'!$H19+'[1]Комсом'!$L19+'[1]ОБВ-1'!$D19+'[1]ОБВ-1'!$H19+'[1]ОБВ-1'!$L19+'[1]ОБВ-1'!$P19+'[1]ОБВ-2'!$H19+'[1]ОБВ-2'!$L19)*1000</f>
        <v>16305.513600000002</v>
      </c>
    </row>
    <row r="16" spans="1:4" ht="15.75">
      <c r="A16" s="286">
        <f t="shared" si="0"/>
        <v>8</v>
      </c>
      <c r="B16" s="329" t="s">
        <v>75</v>
      </c>
      <c r="C16" s="325">
        <f>('[1]Кислород'!$C20+'[1]Кислород'!$G20+'[1]Кислород'!$K20+'[1]Кислород'!$O20+'[1]ВОС'!$C20+'[1]ВОС'!$G20+'[1]ВОС'!$K20+'[1]ВОС'!$O20+'[1]Падь'!$C20+'[1]Падь'!$G20+'[1]Падь'!$K20+'[1]Падь'!$O20+'[1]ГНС'!$C20+'[1]ГНС'!$G20+'[1]Комсом'!$C20+'[1]Комсом'!$G20+'[1]Комсом'!$K20+'[1]ОБВ-1'!$C20+'[1]ОБВ-1'!$G20+'[1]ОБВ-1'!$K20+'[1]ОБВ-1'!$O20+'[1]ОБВ-2'!$G20+'[1]ОБВ-2'!$K20)*1000</f>
        <v>36112.387200000005</v>
      </c>
      <c r="D16" s="332">
        <f>('[1]Кислород'!$D20+'[1]Кислород'!$H20+'[1]Кислород'!$L20+'[1]Кислород'!$P20+'[1]ВОС'!$D20+'[1]ВОС'!$H20+'[1]ВОС'!$L20+'[1]ВОС'!$P20+'[1]Падь'!$D20+'[1]Падь'!$H20+'[1]Падь'!$L20+'[1]Падь'!$P20+'[1]ГНС'!$D20+'[1]ГНС'!$H20+'[1]Комсом'!$D20+'[1]Комсом'!$H20+'[1]Комсом'!$L20+'[1]ОБВ-1'!$D20+'[1]ОБВ-1'!$H20+'[1]ОБВ-1'!$L20+'[1]ОБВ-1'!$P20+'[1]ОБВ-2'!$H20+'[1]ОБВ-2'!$L20)*1000</f>
        <v>16502.316</v>
      </c>
    </row>
    <row r="17" spans="1:4" ht="15.75">
      <c r="A17" s="286">
        <f t="shared" si="0"/>
        <v>9</v>
      </c>
      <c r="B17" s="329" t="s">
        <v>76</v>
      </c>
      <c r="C17" s="325">
        <f>('[1]Кислород'!$C21+'[1]Кислород'!$G21+'[1]Кислород'!$K21+'[1]Кислород'!$O21+'[1]ВОС'!$C21+'[1]ВОС'!$G21+'[1]ВОС'!$K21+'[1]ВОС'!$O21+'[1]Падь'!$C21+'[1]Падь'!$G21+'[1]Падь'!$K21+'[1]Падь'!$O21+'[1]ГНС'!$C21+'[1]ГНС'!$G21+'[1]Комсом'!$C21+'[1]Комсом'!$G21+'[1]Комсом'!$K21+'[1]ОБВ-1'!$C21+'[1]ОБВ-1'!$G21+'[1]ОБВ-1'!$K21+'[1]ОБВ-1'!$O21+'[1]ОБВ-2'!$G21+'[1]ОБВ-2'!$K21)*1000</f>
        <v>37133.472</v>
      </c>
      <c r="D17" s="332">
        <f>('[1]Кислород'!$D21+'[1]Кислород'!$H21+'[1]Кислород'!$L21+'[1]Кислород'!$P21+'[1]ВОС'!$D21+'[1]ВОС'!$H21+'[1]ВОС'!$L21+'[1]ВОС'!$P21+'[1]Падь'!$D21+'[1]Падь'!$H21+'[1]Падь'!$L21+'[1]Падь'!$P21+'[1]ГНС'!$D21+'[1]ГНС'!$H21+'[1]Комсом'!$D21+'[1]Комсом'!$H21+'[1]Комсом'!$L21+'[1]ОБВ-1'!$D21+'[1]ОБВ-1'!$H21+'[1]ОБВ-1'!$L21+'[1]ОБВ-1'!$P21+'[1]ОБВ-2'!$H21+'[1]ОБВ-2'!$L21)*1000</f>
        <v>17860.094400000005</v>
      </c>
    </row>
    <row r="18" spans="1:4" ht="15.75">
      <c r="A18" s="276">
        <f t="shared" si="0"/>
        <v>10</v>
      </c>
      <c r="B18" s="328" t="s">
        <v>77</v>
      </c>
      <c r="C18" s="334">
        <f>('[1]Кислород'!$C22+'[1]Кислород'!$G22+'[1]Кислород'!$K22+'[1]Кислород'!$O22+'[1]ВОС'!$C22+'[1]ВОС'!$G22+'[1]ВОС'!$K22+'[1]ВОС'!$O22+'[1]Падь'!$C22+'[1]Падь'!$G22+'[1]Падь'!$K22+'[1]Падь'!$O22+'[1]ГНС'!$C22+'[1]ГНС'!$G22+'[1]Комсом'!$C22+'[1]Комсом'!$G22+'[1]Комсом'!$K22+'[1]ОБВ-1'!$C22+'[1]ОБВ-1'!$G22+'[1]ОБВ-1'!$K22+'[1]ОБВ-1'!$O22+'[1]ОБВ-2'!$G22+'[1]ОБВ-2'!$K22)*1000</f>
        <v>35158.932799999995</v>
      </c>
      <c r="D18" s="335">
        <f>('[1]Кислород'!$D22+'[1]Кислород'!$H22+'[1]Кислород'!$L22+'[1]Кислород'!$P22+'[1]ВОС'!$D22+'[1]ВОС'!$H22+'[1]ВОС'!$L22+'[1]ВОС'!$P22+'[1]Падь'!$D22+'[1]Падь'!$H22+'[1]Падь'!$L22+'[1]Падь'!$P22+'[1]ГНС'!$D22+'[1]ГНС'!$H22+'[1]Комсом'!$D22+'[1]Комсом'!$H22+'[1]Комсом'!$L22+'[1]ОБВ-1'!$D22+'[1]ОБВ-1'!$H22+'[1]ОБВ-1'!$L22+'[1]ОБВ-1'!$P22+'[1]ОБВ-2'!$H22+'[1]ОБВ-2'!$L22)*1000</f>
        <v>16396.550400000004</v>
      </c>
    </row>
    <row r="19" spans="1:4" ht="15.75">
      <c r="A19" s="286">
        <f t="shared" si="0"/>
        <v>11</v>
      </c>
      <c r="B19" s="329" t="s">
        <v>78</v>
      </c>
      <c r="C19" s="325">
        <f>('[1]Кислород'!$C23+'[1]Кислород'!$G23+'[1]Кислород'!$K23+'[1]Кислород'!$O23+'[1]ВОС'!$C23+'[1]ВОС'!$G23+'[1]ВОС'!$K23+'[1]ВОС'!$O23+'[1]Падь'!$C23+'[1]Падь'!$G23+'[1]Падь'!$K23+'[1]Падь'!$O23+'[1]ГНС'!$C23+'[1]ГНС'!$G23+'[1]Комсом'!$C23+'[1]Комсом'!$G23+'[1]Комсом'!$K23+'[1]ОБВ-1'!$C23+'[1]ОБВ-1'!$G23+'[1]ОБВ-1'!$K23+'[1]ОБВ-1'!$O23+'[1]ОБВ-2'!$G23+'[1]ОБВ-2'!$K23)*1000</f>
        <v>36337.1544</v>
      </c>
      <c r="D19" s="332">
        <f>('[1]Кислород'!$D23+'[1]Кислород'!$H23+'[1]Кислород'!$L23+'[1]Кислород'!$P23+'[1]ВОС'!$D23+'[1]ВОС'!$H23+'[1]ВОС'!$L23+'[1]ВОС'!$P23+'[1]Падь'!$D23+'[1]Падь'!$H23+'[1]Падь'!$L23+'[1]Падь'!$P23+'[1]ГНС'!$D23+'[1]ГНС'!$H23+'[1]Комсом'!$D23+'[1]Комсом'!$H23+'[1]Комсом'!$L23+'[1]ОБВ-1'!$D23+'[1]ОБВ-1'!$H23+'[1]ОБВ-1'!$L23+'[1]ОБВ-1'!$P23+'[1]ОБВ-2'!$H23+'[1]ОБВ-2'!$L23)*1000</f>
        <v>17531.7984</v>
      </c>
    </row>
    <row r="20" spans="1:4" ht="15.75">
      <c r="A20" s="286">
        <f t="shared" si="0"/>
        <v>12</v>
      </c>
      <c r="B20" s="329" t="s">
        <v>79</v>
      </c>
      <c r="C20" s="325">
        <f>('[1]Кислород'!$C24+'[1]Кислород'!$G24+'[1]Кислород'!$K24+'[1]Кислород'!$O24+'[1]ВОС'!$C24+'[1]ВОС'!$G24+'[1]ВОС'!$K24+'[1]ВОС'!$O24+'[1]Падь'!$C24+'[1]Падь'!$G24+'[1]Падь'!$K24+'[1]Падь'!$O24+'[1]ГНС'!$C24+'[1]ГНС'!$G24+'[1]Комсом'!$C24+'[1]Комсом'!$G24+'[1]Комсом'!$K24+'[1]ОБВ-1'!$C24+'[1]ОБВ-1'!$G24+'[1]ОБВ-1'!$K24+'[1]ОБВ-1'!$O24+'[1]ОБВ-2'!$G24+'[1]ОБВ-2'!$K24)*1000</f>
        <v>37176.015999999996</v>
      </c>
      <c r="D20" s="332">
        <f>('[1]Кислород'!$D24+'[1]Кислород'!$H24+'[1]Кислород'!$L24+'[1]Кислород'!$P24+'[1]ВОС'!$D24+'[1]ВОС'!$H24+'[1]ВОС'!$L24+'[1]ВОС'!$P24+'[1]Падь'!$D24+'[1]Падь'!$H24+'[1]Падь'!$L24+'[1]Падь'!$P24+'[1]ГНС'!$D24+'[1]ГНС'!$H24+'[1]Комсом'!$D24+'[1]Комсом'!$H24+'[1]Комсом'!$L24+'[1]ОБВ-1'!$D24+'[1]ОБВ-1'!$H24+'[1]ОБВ-1'!$L24+'[1]ОБВ-1'!$P24+'[1]ОБВ-2'!$H24+'[1]ОБВ-2'!$L24)*1000</f>
        <v>17959.7184</v>
      </c>
    </row>
    <row r="21" spans="1:4" ht="15.75">
      <c r="A21" s="276">
        <f t="shared" si="0"/>
        <v>13</v>
      </c>
      <c r="B21" s="328" t="s">
        <v>80</v>
      </c>
      <c r="C21" s="334">
        <f>('[1]Кислород'!$C25+'[1]Кислород'!$G25+'[1]Кислород'!$K25+'[1]Кислород'!$O25+'[1]ВОС'!$C25+'[1]ВОС'!$G25+'[1]ВОС'!$K25+'[1]ВОС'!$O25+'[1]Падь'!$C25+'[1]Падь'!$G25+'[1]Падь'!$K25+'[1]Падь'!$O25+'[1]ГНС'!$C25+'[1]ГНС'!$G25+'[1]Комсом'!$C25+'[1]Комсом'!$G25+'[1]Комсом'!$K25+'[1]ОБВ-1'!$C25+'[1]ОБВ-1'!$G25+'[1]ОБВ-1'!$K25+'[1]ОБВ-1'!$O25+'[1]ОБВ-2'!$G25+'[1]ОБВ-2'!$K25)*1000</f>
        <v>35123.0288</v>
      </c>
      <c r="D21" s="335">
        <f>('[1]Кислород'!$D25+'[1]Кислород'!$H25+'[1]Кислород'!$L25+'[1]Кислород'!$P25+'[1]ВОС'!$D25+'[1]ВОС'!$H25+'[1]ВОС'!$L25+'[1]ВОС'!$P25+'[1]Падь'!$D25+'[1]Падь'!$H25+'[1]Падь'!$L25+'[1]Падь'!$P25+'[1]ГНС'!$D25+'[1]ГНС'!$H25+'[1]Комсом'!$D25+'[1]Комсом'!$H25+'[1]Комсом'!$L25+'[1]ОБВ-1'!$D25+'[1]ОБВ-1'!$H25+'[1]ОБВ-1'!$L25+'[1]ОБВ-1'!$P25+'[1]ОБВ-2'!$H25+'[1]ОБВ-2'!$L25)*1000</f>
        <v>17512.742400000003</v>
      </c>
    </row>
    <row r="22" spans="1:4" ht="15.75">
      <c r="A22" s="286">
        <f t="shared" si="0"/>
        <v>14</v>
      </c>
      <c r="B22" s="329" t="s">
        <v>81</v>
      </c>
      <c r="C22" s="337">
        <f>('[1]Кислород'!$C26+'[1]Кислород'!$G26+'[1]Кислород'!$K26+'[1]Кислород'!$O26+'[1]ВОС'!$C26+'[1]ВОС'!$G26+'[1]ВОС'!$K26+'[1]ВОС'!$O26+'[1]Падь'!$C26+'[1]Падь'!$G26+'[1]Падь'!$K26+'[1]Падь'!$O26+'[1]ГНС'!$C26+'[1]ГНС'!$G26+'[1]Комсом'!$C26+'[1]Комсом'!$G26+'[1]Комсом'!$K26+'[1]ОБВ-1'!$C26+'[1]ОБВ-1'!$G26+'[1]ОБВ-1'!$K26+'[1]ОБВ-1'!$O26+'[1]ОБВ-2'!$G26+'[1]ОБВ-2'!$K26)*1000</f>
        <v>35484.436799999996</v>
      </c>
      <c r="D22" s="332">
        <f>('[1]Кислород'!$D26+'[1]Кислород'!$H26+'[1]Кислород'!$L26+'[1]Кислород'!$P26+'[1]ВОС'!$D26+'[1]ВОС'!$H26+'[1]ВОС'!$L26+'[1]ВОС'!$P26+'[1]Падь'!$D26+'[1]Падь'!$H26+'[1]Падь'!$L26+'[1]Падь'!$P26+'[1]ГНС'!$D26+'[1]ГНС'!$H26+'[1]Комсом'!$D26+'[1]Комсом'!$H26+'[1]Комсом'!$L26+'[1]ОБВ-1'!$D26+'[1]ОБВ-1'!$H26+'[1]ОБВ-1'!$L26+'[1]ОБВ-1'!$P26+'[1]ОБВ-2'!$H26+'[1]ОБВ-2'!$L26)*1000</f>
        <v>16695.8064</v>
      </c>
    </row>
    <row r="23" spans="1:4" ht="15.75">
      <c r="A23" s="286">
        <f t="shared" si="0"/>
        <v>15</v>
      </c>
      <c r="B23" s="329" t="s">
        <v>82</v>
      </c>
      <c r="C23" s="337">
        <f>('[1]Кислород'!$C27+'[1]Кислород'!$G27+'[1]Кислород'!$K27+'[1]Кислород'!$O27+'[1]ВОС'!$C27+'[1]ВОС'!$G27+'[1]ВОС'!$K27+'[1]ВОС'!$O27+'[1]Падь'!$C27+'[1]Падь'!$G27+'[1]Падь'!$K27+'[1]Падь'!$O27+'[1]ГНС'!$C27+'[1]ГНС'!$G27+'[1]Комсом'!$C27+'[1]Комсом'!$G27+'[1]Комсом'!$K27+'[1]ОБВ-1'!$C27+'[1]ОБВ-1'!$G27+'[1]ОБВ-1'!$K27+'[1]ОБВ-1'!$O27+'[1]ОБВ-2'!$G27+'[1]ОБВ-2'!$K27)*1000</f>
        <v>34497.749599999996</v>
      </c>
      <c r="D23" s="332">
        <f>('[1]Кислород'!$D27+'[1]Кислород'!$H27+'[1]Кислород'!$L27+'[1]Кислород'!$P27+'[1]ВОС'!$D27+'[1]ВОС'!$H27+'[1]ВОС'!$L27+'[1]ВОС'!$P27+'[1]Падь'!$D27+'[1]Падь'!$H27+'[1]Падь'!$L27+'[1]Падь'!$P27+'[1]ГНС'!$D27+'[1]ГНС'!$H27+'[1]Комсом'!$D27+'[1]Комсом'!$H27+'[1]Комсом'!$L27+'[1]ОБВ-1'!$D27+'[1]ОБВ-1'!$H27+'[1]ОБВ-1'!$L27+'[1]ОБВ-1'!$P27+'[1]ОБВ-2'!$H27+'[1]ОБВ-2'!$L27)*1000</f>
        <v>16280.124</v>
      </c>
    </row>
    <row r="24" spans="1:4" ht="15.75">
      <c r="A24" s="286">
        <f t="shared" si="0"/>
        <v>16</v>
      </c>
      <c r="B24" s="329" t="s">
        <v>83</v>
      </c>
      <c r="C24" s="337">
        <f>('[1]Кислород'!$C28+'[1]Кислород'!$G28+'[1]Кислород'!$K28+'[1]Кислород'!$O28+'[1]ВОС'!$C28+'[1]ВОС'!$G28+'[1]ВОС'!$K28+'[1]ВОС'!$O28+'[1]Падь'!$C28+'[1]Падь'!$G28+'[1]Падь'!$K28+'[1]Падь'!$O28+'[1]ГНС'!$C28+'[1]ГНС'!$G28+'[1]Комсом'!$C28+'[1]Комсом'!$G28+'[1]Комсом'!$K28+'[1]ОБВ-1'!$C28+'[1]ОБВ-1'!$G28+'[1]ОБВ-1'!$K28+'[1]ОБВ-1'!$O28+'[1]ОБВ-2'!$G28+'[1]ОБВ-2'!$K28)*1000</f>
        <v>34552.37840000001</v>
      </c>
      <c r="D24" s="332">
        <f>('[1]Кислород'!$D28+'[1]Кислород'!$H28+'[1]Кислород'!$L28+'[1]Кислород'!$P28+'[1]ВОС'!$D28+'[1]ВОС'!$H28+'[1]ВОС'!$L28+'[1]ВОС'!$P28+'[1]Падь'!$D28+'[1]Падь'!$H28+'[1]Падь'!$L28+'[1]Падь'!$P28+'[1]ГНС'!$D28+'[1]ГНС'!$H28+'[1]Комсом'!$D28+'[1]Комсом'!$H28+'[1]Комсом'!$L28+'[1]ОБВ-1'!$D28+'[1]ОБВ-1'!$H28+'[1]ОБВ-1'!$L28+'[1]ОБВ-1'!$P28+'[1]ОБВ-2'!$H28+'[1]ОБВ-2'!$L28)*1000</f>
        <v>16078.382399999999</v>
      </c>
    </row>
    <row r="25" spans="1:4" ht="15.75">
      <c r="A25" s="286">
        <f t="shared" si="0"/>
        <v>17</v>
      </c>
      <c r="B25" s="329" t="s">
        <v>84</v>
      </c>
      <c r="C25" s="337">
        <f>('[1]Кислород'!$C29+'[1]Кислород'!$G29+'[1]Кислород'!$K29+'[1]Кислород'!$O29+'[1]ВОС'!$C29+'[1]ВОС'!$G29+'[1]ВОС'!$K29+'[1]ВОС'!$O29+'[1]Падь'!$C29+'[1]Падь'!$G29+'[1]Падь'!$K29+'[1]Падь'!$O29+'[1]ГНС'!$C29+'[1]ГНС'!$G29+'[1]Комсом'!$C29+'[1]Комсом'!$G29+'[1]Комсом'!$K29+'[1]ОБВ-1'!$C29+'[1]ОБВ-1'!$G29+'[1]ОБВ-1'!$K29+'[1]ОБВ-1'!$O29+'[1]ОБВ-2'!$G29+'[1]ОБВ-2'!$K29)*1000</f>
        <v>31586.265600000002</v>
      </c>
      <c r="D25" s="332">
        <f>('[1]Кислород'!$D29+'[1]Кислород'!$H29+'[1]Кислород'!$L29+'[1]Кислород'!$P29+'[1]ВОС'!$D29+'[1]ВОС'!$H29+'[1]ВОС'!$L29+'[1]ВОС'!$P29+'[1]Падь'!$D29+'[1]Падь'!$H29+'[1]Падь'!$L29+'[1]Падь'!$P29+'[1]ГНС'!$D29+'[1]ГНС'!$H29+'[1]Комсом'!$D29+'[1]Комсом'!$H29+'[1]Комсом'!$L29+'[1]ОБВ-1'!$D29+'[1]ОБВ-1'!$H29+'[1]ОБВ-1'!$L29+'[1]ОБВ-1'!$P29+'[1]ОБВ-2'!$H29+'[1]ОБВ-2'!$L29)*1000</f>
        <v>14655.760799999998</v>
      </c>
    </row>
    <row r="26" spans="1:4" ht="15.75">
      <c r="A26" s="286">
        <f t="shared" si="0"/>
        <v>18</v>
      </c>
      <c r="B26" s="329" t="s">
        <v>85</v>
      </c>
      <c r="C26" s="337">
        <f>('[1]Кислород'!$C30+'[1]Кислород'!$G30+'[1]Кислород'!$K30+'[1]Кислород'!$O30+'[1]ВОС'!$C30+'[1]ВОС'!$G30+'[1]ВОС'!$K30+'[1]ВОС'!$O30+'[1]Падь'!$C30+'[1]Падь'!$G30+'[1]Падь'!$K30+'[1]Падь'!$O30+'[1]ГНС'!$C30+'[1]ГНС'!$G30+'[1]Комсом'!$C30+'[1]Комсом'!$G30+'[1]Комсом'!$K30+'[1]ОБВ-1'!$C30+'[1]ОБВ-1'!$G30+'[1]ОБВ-1'!$K30+'[1]ОБВ-1'!$O30+'[1]ОБВ-2'!$G30+'[1]ОБВ-2'!$K30)*1000</f>
        <v>30720.434400000002</v>
      </c>
      <c r="D26" s="332">
        <f>('[1]Кислород'!$D30+'[1]Кислород'!$H30+'[1]Кислород'!$L30+'[1]Кислород'!$P30+'[1]ВОС'!$D30+'[1]ВОС'!$H30+'[1]ВОС'!$L30+'[1]ВОС'!$P30+'[1]Падь'!$D30+'[1]Падь'!$H30+'[1]Падь'!$L30+'[1]Падь'!$P30+'[1]ГНС'!$D30+'[1]ГНС'!$H30+'[1]Комсом'!$D30+'[1]Комсом'!$H30+'[1]Комсом'!$L30+'[1]ОБВ-1'!$D30+'[1]ОБВ-1'!$H30+'[1]ОБВ-1'!$L30+'[1]ОБВ-1'!$P30+'[1]ОБВ-2'!$H30+'[1]ОБВ-2'!$L30)*1000</f>
        <v>14424.5424</v>
      </c>
    </row>
    <row r="27" spans="1:4" ht="15.75">
      <c r="A27" s="286">
        <f t="shared" si="0"/>
        <v>19</v>
      </c>
      <c r="B27" s="329" t="s">
        <v>86</v>
      </c>
      <c r="C27" s="337">
        <f>('[1]Кислород'!$C31+'[1]Кислород'!$G31+'[1]Кислород'!$K31+'[1]Кислород'!$O31+'[1]ВОС'!$C31+'[1]ВОС'!$G31+'[1]ВОС'!$K31+'[1]ВОС'!$O31+'[1]Падь'!$C31+'[1]Падь'!$G31+'[1]Падь'!$K31+'[1]Падь'!$O31+'[1]ГНС'!$C31+'[1]ГНС'!$G31+'[1]Комсом'!$C31+'[1]Комсом'!$G31+'[1]Комсом'!$K31+'[1]ОБВ-1'!$C31+'[1]ОБВ-1'!$G31+'[1]ОБВ-1'!$K31+'[1]ОБВ-1'!$O31+'[1]ОБВ-2'!$G31+'[1]ОБВ-2'!$K31)*1000</f>
        <v>31004.095200000003</v>
      </c>
      <c r="D27" s="332">
        <f>('[1]Кислород'!$D31+'[1]Кислород'!$H31+'[1]Кислород'!$L31+'[1]Кислород'!$P31+'[1]ВОС'!$D31+'[1]ВОС'!$H31+'[1]ВОС'!$L31+'[1]ВОС'!$P31+'[1]Падь'!$D31+'[1]Падь'!$H31+'[1]Падь'!$L31+'[1]Падь'!$P31+'[1]ГНС'!$D31+'[1]ГНС'!$H31+'[1]Комсом'!$D31+'[1]Комсом'!$H31+'[1]Комсом'!$L31+'[1]ОБВ-1'!$D31+'[1]ОБВ-1'!$H31+'[1]ОБВ-1'!$L31+'[1]ОБВ-1'!$P31+'[1]ОБВ-2'!$H31+'[1]ОБВ-2'!$L31)*1000</f>
        <v>14253.9504</v>
      </c>
    </row>
    <row r="28" spans="1:4" ht="15.75">
      <c r="A28" s="286">
        <f t="shared" si="0"/>
        <v>20</v>
      </c>
      <c r="B28" s="329" t="s">
        <v>87</v>
      </c>
      <c r="C28" s="337">
        <f>('[1]Кислород'!$C32+'[1]Кислород'!$G32+'[1]Кислород'!$K32+'[1]Кислород'!$O32+'[1]ВОС'!$C32+'[1]ВОС'!$G32+'[1]ВОС'!$K32+'[1]ВОС'!$O32+'[1]Падь'!$C32+'[1]Падь'!$G32+'[1]Падь'!$K32+'[1]Падь'!$O32+'[1]ГНС'!$C32+'[1]ГНС'!$G32+'[1]Комсом'!$C32+'[1]Комсом'!$G32+'[1]Комсом'!$K32+'[1]ОБВ-1'!$C32+'[1]ОБВ-1'!$G32+'[1]ОБВ-1'!$K32+'[1]ОБВ-1'!$O32+'[1]ОБВ-2'!$G32+'[1]ОБВ-2'!$K32)*1000</f>
        <v>31077.153599999998</v>
      </c>
      <c r="D28" s="332">
        <f>('[1]Кислород'!$D32+'[1]Кислород'!$H32+'[1]Кислород'!$L32+'[1]Кислород'!$P32+'[1]ВОС'!$D32+'[1]ВОС'!$H32+'[1]ВОС'!$L32+'[1]ВОС'!$P32+'[1]Падь'!$D32+'[1]Падь'!$H32+'[1]Падь'!$L32+'[1]Падь'!$P32+'[1]ГНС'!$D32+'[1]ГНС'!$H32+'[1]Комсом'!$D32+'[1]Комсом'!$H32+'[1]Комсом'!$L32+'[1]ОБВ-1'!$D32+'[1]ОБВ-1'!$H32+'[1]ОБВ-1'!$L32+'[1]ОБВ-1'!$P32+'[1]ОБВ-2'!$H32+'[1]ОБВ-2'!$L32)*1000</f>
        <v>14572.094400000002</v>
      </c>
    </row>
    <row r="29" spans="1:4" ht="15.75">
      <c r="A29" s="276">
        <f t="shared" si="0"/>
        <v>21</v>
      </c>
      <c r="B29" s="328" t="s">
        <v>88</v>
      </c>
      <c r="C29" s="334">
        <f>('[1]Кислород'!$C33+'[1]Кислород'!$G33+'[1]Кислород'!$K33+'[1]Кислород'!$O33+'[1]ВОС'!$C33+'[1]ВОС'!$G33+'[1]ВОС'!$K33+'[1]ВОС'!$O33+'[1]Падь'!$C33+'[1]Падь'!$G33+'[1]Падь'!$K33+'[1]Падь'!$O33+'[1]ГНС'!$C33+'[1]ГНС'!$G33+'[1]Комсом'!$C33+'[1]Комсом'!$G33+'[1]Комсом'!$K33+'[1]ОБВ-1'!$C33+'[1]ОБВ-1'!$G33+'[1]ОБВ-1'!$K33+'[1]ОБВ-1'!$O33+'[1]ОБВ-2'!$G33+'[1]ОБВ-2'!$K33)*1000</f>
        <v>30200.722400000002</v>
      </c>
      <c r="D29" s="335">
        <f>('[1]Кислород'!$D33+'[1]Кислород'!$H33+'[1]Кислород'!$L33+'[1]Кислород'!$P33+'[1]ВОС'!$D33+'[1]ВОС'!$H33+'[1]ВОС'!$L33+'[1]ВОС'!$P33+'[1]Падь'!$D33+'[1]Падь'!$H33+'[1]Падь'!$L33+'[1]Падь'!$P33+'[1]ГНС'!$D33+'[1]ГНС'!$H33+'[1]Комсом'!$D33+'[1]Комсом'!$H33+'[1]Комсом'!$L33+'[1]ОБВ-1'!$D33+'[1]ОБВ-1'!$H33+'[1]ОБВ-1'!$L33+'[1]ОБВ-1'!$P33+'[1]ОБВ-2'!$H33+'[1]ОБВ-2'!$L33)*1000</f>
        <v>14977.3128</v>
      </c>
    </row>
    <row r="30" spans="1:4" ht="15.75">
      <c r="A30" s="286">
        <f t="shared" si="0"/>
        <v>22</v>
      </c>
      <c r="B30" s="329" t="s">
        <v>89</v>
      </c>
      <c r="C30" s="337">
        <f>('[1]Кислород'!$C34+'[1]Кислород'!$G34+'[1]Кислород'!$K34+'[1]Кислород'!$O34+'[1]ВОС'!$C34+'[1]ВОС'!$G34+'[1]ВОС'!$K34+'[1]ВОС'!$O34+'[1]Падь'!$C34+'[1]Падь'!$G34+'[1]Падь'!$K34+'[1]Падь'!$O34+'[1]ГНС'!$C34+'[1]ГНС'!$G34+'[1]Комсом'!$C34+'[1]Комсом'!$G34+'[1]Комсом'!$K34+'[1]ОБВ-1'!$C34+'[1]ОБВ-1'!$G34+'[1]ОБВ-1'!$K34+'[1]ОБВ-1'!$O34+'[1]ОБВ-2'!$G34+'[1]ОБВ-2'!$K34)*1000</f>
        <v>27881.6176</v>
      </c>
      <c r="D30" s="332">
        <f>('[1]Кислород'!$D34+'[1]Кислород'!$H34+'[1]Кислород'!$L34+'[1]Кислород'!$P34+'[1]ВОС'!$D34+'[1]ВОС'!$H34+'[1]ВОС'!$L34+'[1]ВОС'!$P34+'[1]Падь'!$D34+'[1]Падь'!$H34+'[1]Падь'!$L34+'[1]Падь'!$P34+'[1]ГНС'!$D34+'[1]ГНС'!$H34+'[1]Комсом'!$D34+'[1]Комсом'!$H34+'[1]Комсом'!$L34+'[1]ОБВ-1'!$D34+'[1]ОБВ-1'!$H34+'[1]ОБВ-1'!$L34+'[1]ОБВ-1'!$P34+'[1]ОБВ-2'!$H34+'[1]ОБВ-2'!$L34)*1000</f>
        <v>14191.5984</v>
      </c>
    </row>
    <row r="31" spans="1:4" ht="15.75">
      <c r="A31" s="286">
        <f t="shared" si="0"/>
        <v>23</v>
      </c>
      <c r="B31" s="329" t="s">
        <v>90</v>
      </c>
      <c r="C31" s="325">
        <f>('[1]Кислород'!$C35+'[1]Кислород'!$G35+'[1]Кислород'!$K35+'[1]Кислород'!$O35+'[1]ВОС'!$C35+'[1]ВОС'!$G35+'[1]ВОС'!$K35+'[1]ВОС'!$O35+'[1]Падь'!$C35+'[1]Падь'!$G35+'[1]Падь'!$K35+'[1]Падь'!$O35+'[1]ГНС'!$C35+'[1]ГНС'!$G35+'[1]Комсом'!$C35+'[1]Комсом'!$G35+'[1]Комсом'!$K35+'[1]ОБВ-1'!$C35+'[1]ОБВ-1'!$G35+'[1]ОБВ-1'!$K35+'[1]ОБВ-1'!$O35+'[1]ОБВ-2'!$G35+'[1]ОБВ-2'!$K35)*1000</f>
        <v>26497.5752</v>
      </c>
      <c r="D31" s="332">
        <f>('[1]Кислород'!$D35+'[1]Кислород'!$H35+'[1]Кислород'!$L35+'[1]Кислород'!$P35+'[1]ВОС'!$D35+'[1]ВОС'!$H35+'[1]ВОС'!$L35+'[1]ВОС'!$P35+'[1]Падь'!$D35+'[1]Падь'!$H35+'[1]Падь'!$L35+'[1]Падь'!$P35+'[1]ГНС'!$D35+'[1]ГНС'!$H35+'[1]Комсом'!$D35+'[1]Комсом'!$H35+'[1]Комсом'!$L35+'[1]ОБВ-1'!$D35+'[1]ОБВ-1'!$H35+'[1]ОБВ-1'!$L35+'[1]ОБВ-1'!$P35+'[1]ОБВ-2'!$H35+'[1]ОБВ-2'!$L35)*1000</f>
        <v>14083.502400000001</v>
      </c>
    </row>
    <row r="32" spans="1:4" ht="18.75" customHeight="1" thickBot="1">
      <c r="A32" s="322">
        <f t="shared" si="0"/>
        <v>24</v>
      </c>
      <c r="B32" s="330" t="s">
        <v>91</v>
      </c>
      <c r="C32" s="326">
        <f>('[1]Кислород'!$C36+'[1]Кислород'!$G36+'[1]Кислород'!$K36+'[1]Кислород'!$O36+'[1]ВОС'!$C36+'[1]ВОС'!$G36+'[1]ВОС'!$K36+'[1]ВОС'!$O36+'[1]Падь'!$C36+'[1]Падь'!$G36+'[1]Падь'!$K36+'[1]Падь'!$O36+'[1]ГНС'!$C36+'[1]ГНС'!$G36+'[1]Комсом'!$C36+'[1]Комсом'!$G36+'[1]Комсом'!$K36+'[1]ОБВ-1'!$C36+'[1]ОБВ-1'!$G36+'[1]ОБВ-1'!$K36+'[1]ОБВ-1'!$O36+'[1]ОБВ-2'!$G36+'[1]ОБВ-2'!$K36)*1000</f>
        <v>26960.6688</v>
      </c>
      <c r="D32" s="333">
        <f>('[1]Кислород'!$D36+'[1]Кислород'!$H36+'[1]Кислород'!$L36+'[1]Кислород'!$P36+'[1]ВОС'!$D36+'[1]ВОС'!$H36+'[1]ВОС'!$L36+'[1]ВОС'!$P36+'[1]Падь'!$D36+'[1]Падь'!$H36+'[1]Падь'!$L36+'[1]Падь'!$P36+'[1]ГНС'!$D36+'[1]ГНС'!$H36+'[1]Комсом'!$D36+'[1]Комсом'!$H36+'[1]Комсом'!$L36+'[1]ОБВ-1'!$D36+'[1]ОБВ-1'!$H36+'[1]ОБВ-1'!$L36+'[1]ОБВ-1'!$P36+'[1]ОБВ-2'!$H36+'[1]ОБВ-2'!$L36)*1000</f>
        <v>14129.102400000002</v>
      </c>
    </row>
    <row r="33" spans="1:4" ht="18.75" customHeight="1" thickBot="1">
      <c r="A33" s="423" t="s">
        <v>92</v>
      </c>
      <c r="B33" s="424"/>
      <c r="C33" s="323">
        <f>SUM(C9:C32)</f>
        <v>752557.8439999999</v>
      </c>
      <c r="D33" s="323">
        <f>SUM(D9:D32)</f>
        <v>363435.1776</v>
      </c>
    </row>
    <row r="36" spans="1:8" ht="12.75">
      <c r="A36" s="420" t="s">
        <v>99</v>
      </c>
      <c r="B36" s="419"/>
      <c r="C36" s="419"/>
      <c r="D36" s="419"/>
      <c r="E36" s="419"/>
      <c r="F36" s="419"/>
      <c r="G36" s="419"/>
      <c r="H36" s="299"/>
    </row>
    <row r="37" spans="3:7" ht="12.75">
      <c r="C37"/>
      <c r="D37" s="51"/>
      <c r="E37" s="2"/>
      <c r="F37" s="2"/>
      <c r="G37" s="2"/>
    </row>
    <row r="38" spans="1:7" ht="12.75">
      <c r="A38" s="1" t="s">
        <v>95</v>
      </c>
      <c r="B38" s="1"/>
      <c r="C38" s="1"/>
      <c r="D38" s="1"/>
      <c r="E38" s="43"/>
      <c r="F38" s="43"/>
      <c r="G38" s="2"/>
    </row>
    <row r="41" ht="12.75">
      <c r="C41" s="51"/>
    </row>
  </sheetData>
  <sheetProtection/>
  <protectedRanges>
    <protectedRange password="CF7A" sqref="AI29 G29 AU29 CA29 K29" name="Диапазон1"/>
  </protectedRanges>
  <mergeCells count="3">
    <mergeCell ref="B4:D4"/>
    <mergeCell ref="A33:B33"/>
    <mergeCell ref="A36:G36"/>
  </mergeCells>
  <printOptions/>
  <pageMargins left="0.984251968503937" right="0.7874015748031497" top="0.984251968503937" bottom="0.984251968503937" header="0.5118110236220472" footer="0.5118110236220472"/>
  <pageSetup firstPageNumber="37" useFirstPageNumber="1" horizontalDpi="600" verticalDpi="600" orientation="portrait" paperSize="9" scale="99" r:id="rId1"/>
  <headerFooter alignWithMargins="0">
    <oddFooter>&amp;C37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Денисова Нина Михайловна</cp:lastModifiedBy>
  <cp:lastPrinted>2023-06-23T10:57:39Z</cp:lastPrinted>
  <dcterms:created xsi:type="dcterms:W3CDTF">1996-10-08T23:32:33Z</dcterms:created>
  <dcterms:modified xsi:type="dcterms:W3CDTF">2023-06-26T09:28:12Z</dcterms:modified>
  <cp:category/>
  <cp:version/>
  <cp:contentType/>
  <cp:contentStatus/>
</cp:coreProperties>
</file>